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76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ПЛАН_ред.15.01.2013!$B$14:$O$136</definedName>
    <definedName name="БДР">'[1]Справочник БДР'!$B$7:$B$274</definedName>
    <definedName name="_xlnm.Print_Area" localSheetId="0">ПЛАН_ред.15.01.2013!$A$1:$O$143</definedName>
  </definedNames>
  <calcPr calcId="125725" concurrentCalc="0"/>
</workbook>
</file>

<file path=xl/calcChain.xml><?xml version="1.0" encoding="utf-8"?>
<calcChain xmlns="http://schemas.openxmlformats.org/spreadsheetml/2006/main">
  <c r="K37" i="1"/>
  <c r="K49"/>
  <c r="K46"/>
  <c r="A37"/>
  <c r="K62"/>
  <c r="K124"/>
  <c r="K88"/>
  <c r="K73"/>
  <c r="K28"/>
</calcChain>
</file>

<file path=xl/sharedStrings.xml><?xml version="1.0" encoding="utf-8"?>
<sst xmlns="http://schemas.openxmlformats.org/spreadsheetml/2006/main" count="1202" uniqueCount="283">
  <si>
    <t>Открытое акционерное общество "Омскгоргаз"</t>
  </si>
  <si>
    <t>ОКАТО 52401000000</t>
  </si>
  <si>
    <t>№ п/п</t>
  </si>
  <si>
    <t>ОКВЭД</t>
  </si>
  <si>
    <t>ОКДП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</si>
  <si>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</si>
  <si>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</si>
  <si>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</si>
  <si>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</si>
  <si>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</si>
  <si>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</si>
  <si>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</si>
  <si>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</si>
  <si>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</si>
  <si>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</si>
  <si>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</si>
  <si>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</si>
  <si>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</si>
  <si>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52000000000</t>
  </si>
  <si>
    <t>Омская область</t>
  </si>
  <si>
    <t>нет</t>
  </si>
  <si>
    <t>-</t>
  </si>
  <si>
    <t>открытый конкурс</t>
  </si>
  <si>
    <t>66.03.3</t>
  </si>
  <si>
    <t>28.21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</si>
  <si>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</si>
  <si>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</si>
  <si>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</si>
  <si>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</si>
  <si>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</si>
  <si>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</si>
  <si>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25.13.2</t>
  </si>
  <si>
    <t>24.30</t>
  </si>
  <si>
    <t>006</t>
  </si>
  <si>
    <t>15.84.2</t>
  </si>
  <si>
    <t>Новогодние подарки детям</t>
  </si>
  <si>
    <t>85.11.1</t>
  </si>
  <si>
    <t>Предварительный медицинский осмотр работников</t>
  </si>
  <si>
    <t>66.03.1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</si>
  <si>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</si>
  <si>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</si>
  <si>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</si>
  <si>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</si>
  <si>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Буровые работы</t>
  </si>
  <si>
    <t>Страхование гражданской ответственности владельца опасного производственного объекта</t>
  </si>
  <si>
    <t>50.30</t>
  </si>
  <si>
    <t>45.25.2</t>
  </si>
  <si>
    <t>29.56.2</t>
  </si>
  <si>
    <t>65.12</t>
  </si>
  <si>
    <t>Июнь 2015</t>
  </si>
  <si>
    <t>Январь 2015</t>
  </si>
  <si>
    <t>Март 2015</t>
  </si>
  <si>
    <t>Декабрь 2015</t>
  </si>
  <si>
    <t>Апрель 2015</t>
  </si>
  <si>
    <t>Февраль 2015</t>
  </si>
  <si>
    <t>Обучение и аттестация специалиста НК</t>
  </si>
  <si>
    <t>Услуги по съёмке архитектурной</t>
  </si>
  <si>
    <t>Сентябрь 2015</t>
  </si>
  <si>
    <t>запрос предложений</t>
  </si>
  <si>
    <t>Проездные билеты общественного транспорта</t>
  </si>
  <si>
    <t>74.20.42</t>
  </si>
  <si>
    <t>63.21.2</t>
  </si>
  <si>
    <t>30.0</t>
  </si>
  <si>
    <t>Молоко</t>
  </si>
  <si>
    <t>Мебель офисная</t>
  </si>
  <si>
    <t>30.02</t>
  </si>
  <si>
    <t>15.51.11</t>
  </si>
  <si>
    <t>74.30.5</t>
  </si>
  <si>
    <t>80.42</t>
  </si>
  <si>
    <t>45.42</t>
  </si>
  <si>
    <t>45.23</t>
  </si>
  <si>
    <t>Март 2017</t>
  </si>
  <si>
    <t>33.20</t>
  </si>
  <si>
    <t>Поставка приборов учета газа (счетчиков газа) СГ-1 "Релеро"</t>
  </si>
  <si>
    <t>Октябрь 2015</t>
  </si>
  <si>
    <t>Заземлители ферросилидовые анодные ЭлЖК-1500</t>
  </si>
  <si>
    <t>Периодический медицинский осмотр работников</t>
  </si>
  <si>
    <t>27.22</t>
  </si>
  <si>
    <t>УТВЕРЖДАЮ</t>
  </si>
  <si>
    <t>ОАО "Омскгоргаз"</t>
  </si>
  <si>
    <t>___ ____________ 2014 года</t>
  </si>
  <si>
    <t xml:space="preserve">Начальник Управления </t>
  </si>
  <si>
    <t>_________________</t>
  </si>
  <si>
    <t>С.И. Шачнев</t>
  </si>
  <si>
    <t>материально-технического снабжения</t>
  </si>
  <si>
    <t>72.50</t>
  </si>
  <si>
    <t>Сентябрь 2016</t>
  </si>
  <si>
    <t>Генеральный директор</t>
  </si>
  <si>
    <t>__________________П.А. Разваляев</t>
  </si>
  <si>
    <t>запрос цен в электронной форме</t>
  </si>
  <si>
    <t>Труба стальная (ВГП)</t>
  </si>
  <si>
    <t>Поставка трубы газовой Д15, 20, 25, 32, 40, 50, 76, 89, 108, 133, 159</t>
  </si>
  <si>
    <t>закупка у единственного источника</t>
  </si>
  <si>
    <t>шт.</t>
  </si>
  <si>
    <t>Инструменты</t>
  </si>
  <si>
    <t>51.54.3</t>
  </si>
  <si>
    <t>ПЛАН ЗАКУПКИ ТОВАРОВ, РАБОТ, УСЛУГ на 2015 год</t>
  </si>
  <si>
    <t>e-mail: env@omskgorgaz.ru</t>
  </si>
  <si>
    <t>КПП 550401001</t>
  </si>
  <si>
    <t>ИНН 5504037369</t>
  </si>
  <si>
    <t xml:space="preserve">Сведения о количестве (объеме) </t>
  </si>
  <si>
    <t>Предмет договора</t>
  </si>
  <si>
    <t>Оснащение автомобилей техническими средствами контроля за соблюдением водителями режимов движения, труда и отдыха (тахографами)</t>
  </si>
  <si>
    <t>Страхование транспортных средств КАСКО</t>
  </si>
  <si>
    <t>усл.ед.</t>
  </si>
  <si>
    <t>декабрь 2015</t>
  </si>
  <si>
    <t>усл. ед.</t>
  </si>
  <si>
    <t>Поставка резинотехнических изделий (РТИ)</t>
  </si>
  <si>
    <t>Материалы для покраски автомобилей</t>
  </si>
  <si>
    <t>Ацетилен (технический газ)</t>
  </si>
  <si>
    <t>Поставка кранов пробковых Д20÷50</t>
  </si>
  <si>
    <t>Поставка прокладок для газовых плит</t>
  </si>
  <si>
    <t>Поставка смазки НК-50</t>
  </si>
  <si>
    <t>кг.</t>
  </si>
  <si>
    <t>Курьерская отправка корреспонденции на территории РФ</t>
  </si>
  <si>
    <t>Программное обеспечение (приобретение, доработка и обслуживание) для call-центра</t>
  </si>
  <si>
    <t>Услуги по обслуживанию сайта omskgorgaz.ru</t>
  </si>
  <si>
    <t>Лот 1. Поставка/заправка расходных материалов для оргтехники</t>
  </si>
  <si>
    <t>Лот 2. Услуги по ремонту офисной оргтехники</t>
  </si>
  <si>
    <t>Поверка приборов и оборудования</t>
  </si>
  <si>
    <t>Проектно-изыскательские работы на ранее газифицированных районах: Газопроводы-вводы 50шт</t>
  </si>
  <si>
    <t>Газификация по программе расселения многодетных семей (КАО, ЛАО): проектно-изыскательские работы</t>
  </si>
  <si>
    <t>Поставка шпилек М</t>
  </si>
  <si>
    <t>Поставка и монтаж кондиционеров, услуги по текущему ремонту и обслуживанию</t>
  </si>
  <si>
    <t>июль 2015</t>
  </si>
  <si>
    <t>Газификация объектов юридических лиц (проектно-изыскательские работы)</t>
  </si>
  <si>
    <t>Ремонт зданий и сооружений (Комплексно-эксплуатационная служба-3 (КЭС), ул. Новороссийская, д.2/1)</t>
  </si>
  <si>
    <t>Лот 1. Ремонт помещений</t>
  </si>
  <si>
    <t>Лот 2. Ремонт кровли АБК</t>
  </si>
  <si>
    <t>Лот 3. Внутреннее газоснабжение (СМР+ПИР)</t>
  </si>
  <si>
    <t>ТМЦ для ремонта (автомобильные запчасти)</t>
  </si>
  <si>
    <t>Серверное оборудование</t>
  </si>
  <si>
    <t>Лот 1. Сервер</t>
  </si>
  <si>
    <t>Лот 2. СХД под виртуализацию SFP+</t>
  </si>
  <si>
    <t>Лот 3. Расширение емкости батарей EATON</t>
  </si>
  <si>
    <t>Поставка приборов учета газа (счетчиков газа) СГБМ-1,6</t>
  </si>
  <si>
    <t>Проектно-изыскательские работы по строящимся распределительным газопроводам</t>
  </si>
  <si>
    <t>Ремонт зданий и сооружений (АТХ, ул. Лескова,д.3)</t>
  </si>
  <si>
    <t>Лот 1. Замена оконных блоков</t>
  </si>
  <si>
    <t>Лот 2. Ремонт асфальтового покрытия территории</t>
  </si>
  <si>
    <t>Лот 3. Ремонт кровли здания: Склад №1</t>
  </si>
  <si>
    <t>Лот 4. Ремонт кровли здания: Склад №2</t>
  </si>
  <si>
    <t>Лот 5. Ремонт помещений: АДС-лестница</t>
  </si>
  <si>
    <t>Лот 6. Ремонт помещений: Транспортный цех</t>
  </si>
  <si>
    <t>Лот 7. Ремонт помещений: Агрегатно-моторный участок</t>
  </si>
  <si>
    <t>Поставка клапанов ПКК-40</t>
  </si>
  <si>
    <t>Профилактические испытания (услуги)</t>
  </si>
  <si>
    <t>Добровольное медицинское страхование АУП</t>
  </si>
  <si>
    <t>Строительно-монтажные работы на ренее газифицированных районах: Газопроводы-вводы 50шт</t>
  </si>
  <si>
    <t>Газификация объектов юридических лиц (строительно-монтажные работы)</t>
  </si>
  <si>
    <t>Ремонт зданий и сооружений (Административное здание,ул.Красных Зорь угол ул.Чкалова, дом 19/12)</t>
  </si>
  <si>
    <t>Лот 2. Благоустройство территории</t>
  </si>
  <si>
    <t>Поставка песка</t>
  </si>
  <si>
    <t>Газовые баллоны 50л.</t>
  </si>
  <si>
    <t>Строительно-монтажные работы по строящимся распределительным газопроводам</t>
  </si>
  <si>
    <t>Поставка индикаторов утечки газа ФТ-02У1</t>
  </si>
  <si>
    <t>Поставка течеискателей газа</t>
  </si>
  <si>
    <t>Ремонт ТС (автомобильные запчасти "Бобр")</t>
  </si>
  <si>
    <t>Газификация по программе расселения многодетных семей (КАО, ЛАО): строительно-монтажные работы</t>
  </si>
  <si>
    <t>Ремонт зданий и сооружений (Комплексно-эксплуатационная служба-1 (КЭС), ул. Нефтезаводская, д.38, корп.1)</t>
  </si>
  <si>
    <t>Лот 1. Ремонт кровли адм. здания</t>
  </si>
  <si>
    <t>Лот 2. Ремонт кровли металлического склада</t>
  </si>
  <si>
    <t>Лот 3. Ремонт асфальтового покрытия территории</t>
  </si>
  <si>
    <t>Ремонт зданий и сооружений  (ремонт помещений в административном здании, с. Красноярка)</t>
  </si>
  <si>
    <t>74.20.13</t>
  </si>
  <si>
    <t>29.24</t>
  </si>
  <si>
    <t>36.12</t>
  </si>
  <si>
    <t>24.11</t>
  </si>
  <si>
    <t>Поставка контргаек (Д15÷50)</t>
  </si>
  <si>
    <t>Д 15-50 мм</t>
  </si>
  <si>
    <t>Д 20-50 мм</t>
  </si>
  <si>
    <t>23.20</t>
  </si>
  <si>
    <t>Краска, лак, лента малярная и прочее</t>
  </si>
  <si>
    <t>25.24</t>
  </si>
  <si>
    <t>Хозяйственный инвентарь (швабры, метлы, ведра, тряпки и др.)</t>
  </si>
  <si>
    <t>64.12</t>
  </si>
  <si>
    <t>72.20</t>
  </si>
  <si>
    <t>Оборудование для обеспечения защиты персональных данных</t>
  </si>
  <si>
    <t xml:space="preserve">Наличие сертификата ФСТЭК РФ на оборудование Cisco, разрешающего использование оборудования для передачи персональных данных по каналам связи, на каждую единицу оборудования </t>
  </si>
  <si>
    <t>72.51</t>
  </si>
  <si>
    <t>72.52</t>
  </si>
  <si>
    <t xml:space="preserve"> п/мост, з/мост, двигатель ВАЗИИЗ "Бронто"</t>
  </si>
  <si>
    <t>Август 2015</t>
  </si>
  <si>
    <t>Ноябрь 2015</t>
  </si>
  <si>
    <t>28.74</t>
  </si>
  <si>
    <t>Июль 2015</t>
  </si>
  <si>
    <t>45.4</t>
  </si>
  <si>
    <t>45.25</t>
  </si>
  <si>
    <t>45.21.1</t>
  </si>
  <si>
    <t>796</t>
  </si>
  <si>
    <t>Регуляторы давления газа (разные)</t>
  </si>
  <si>
    <t>Поставка регуляторов РДНК, РДГС, РДГ</t>
  </si>
  <si>
    <t>Ключи гаечные, ключи накидные, отвертки, пассатижи, напильники, молотки, сверла, резцы, лерки, мечики, круги и т.д. (разные, в соответствии с ТЗ)</t>
  </si>
  <si>
    <t>Автомобильные запчасти для "Бронто"</t>
  </si>
  <si>
    <t>Поставка листового паронита 2÷3мм</t>
  </si>
  <si>
    <t xml:space="preserve">Услуги должны быть оказаны в соответствии с требованиями Приказа Министерства здравоохранения и социального развития РФ от 12.04.2011г. №302н </t>
  </si>
  <si>
    <t>Март 2016</t>
  </si>
  <si>
    <t>52401000000</t>
  </si>
  <si>
    <t>г. Омск</t>
  </si>
  <si>
    <t>Май 2015</t>
  </si>
  <si>
    <t>Апрель 2016</t>
  </si>
  <si>
    <t>закупка у единственного поставщика (подрядчика, исполнителя)</t>
  </si>
  <si>
    <t xml:space="preserve">
45.21.4 </t>
  </si>
  <si>
    <t>74.20.11</t>
  </si>
  <si>
    <t xml:space="preserve"> Апрель 2015</t>
  </si>
  <si>
    <t>14.2</t>
  </si>
  <si>
    <t>52.48.39</t>
  </si>
  <si>
    <t>Установка газовой задвижки на газопроводе ГРС-1 - ТЭЦ-3: строительно-монтажные работы</t>
  </si>
  <si>
    <t>Установка газовой задвижки на газопроводе ГРС-1 - ТЭЦ-3: проектно-изыскательские работы</t>
  </si>
  <si>
    <t>Август 2018</t>
  </si>
  <si>
    <t>запрос предложений в электронной форме</t>
  </si>
  <si>
    <t>Услуги по обслуживанию и ремонту офисной и компьютерной техники</t>
  </si>
  <si>
    <t>Обязательное страхование автогражданской ответственности владельцев транспортных средств (ОСАГО)</t>
  </si>
  <si>
    <t xml:space="preserve">Хозяйственный инвентарь </t>
  </si>
  <si>
    <t>тел. (3812) 977-377, доб. 1325</t>
  </si>
  <si>
    <t>72.40</t>
  </si>
  <si>
    <t>25.13</t>
  </si>
  <si>
    <t xml:space="preserve">запрос цен </t>
  </si>
  <si>
    <t>22.15</t>
  </si>
  <si>
    <t>Приложение № 1 к приказу № 2278 от "26" декабря 2014 г.</t>
  </si>
  <si>
    <t xml:space="preserve">Автомобильные запчасти </t>
  </si>
  <si>
    <t>шт</t>
  </si>
  <si>
    <t>1 лот: ГАЗ, ПАЗ:</t>
  </si>
  <si>
    <t>2 лот: УАЗ</t>
  </si>
  <si>
    <t>ТМЦ для ремонта ТС</t>
  </si>
  <si>
    <t>25.11</t>
  </si>
  <si>
    <t>Лот 1. Автошины</t>
  </si>
  <si>
    <t>Лот 2. Аккумуляторы</t>
  </si>
  <si>
    <t>23.2</t>
  </si>
  <si>
    <t>Лот 3. Автомасла</t>
  </si>
  <si>
    <t>л</t>
  </si>
  <si>
    <t>Услуги обслуживания видеонаблюдения на объектах ОАО "Омскгоргаз"</t>
  </si>
  <si>
    <t>32.30.9</t>
  </si>
  <si>
    <t>63.4</t>
  </si>
  <si>
    <t>Услуги по доставки СУГ в групповые установки</t>
  </si>
  <si>
    <t>тн.</t>
  </si>
  <si>
    <t>60.22</t>
  </si>
  <si>
    <t>Услуги по организации перевозок легковым автомобильным транспортом монтажников ОАО «Омскгоргаз»</t>
  </si>
  <si>
    <t>Не менее 10 водителей/автомобилей</t>
  </si>
  <si>
    <t>Программное обеспечение (приобретение, доработка и обслуживание)</t>
  </si>
  <si>
    <t>Лот1. Поставка продукта Office Standard Russian LicSAPk OLV NL 1Y AqY1 Additional Product;</t>
  </si>
  <si>
    <t>Лот № 2: Поставка программного обеспечения Microsoft;</t>
  </si>
  <si>
    <t>Лот № 3: Поставка программного обеспечения для нужд производственно-технического отдела ОАО «Омскгоргаз».</t>
  </si>
  <si>
    <t>Поставка комплектующих и расходных материалов для обслуживания и ремонты офисной и компьютерной техники</t>
  </si>
  <si>
    <t xml:space="preserve">Поставка компьютерной и офисной техники </t>
  </si>
  <si>
    <t xml:space="preserve">Предоставление кредита для нужд ОАО "Омскгоргаз" (кредитная линия с лимитом задолженности в сумме 65 млн. руб. с учетом максимальной процентной ставки 25% годовых и периода кредитования 2 года) </t>
  </si>
  <si>
    <t xml:space="preserve">Предоставление кредита для нужд ОАО "Омскгоргаз" (кредитная линия с лимитом задолженности в сумме 120 млн. руб. с учетом максимальной процентной ставки 25% годовых и периода кредитования 2 года) </t>
  </si>
  <si>
    <t>Постака сувенирной продукции (изготовление значков сувенирных к 23 февраля, 8 марта, 9 мая, к профессиональному празднику)</t>
  </si>
  <si>
    <t xml:space="preserve">Поставка кремов </t>
  </si>
  <si>
    <t>24.52</t>
  </si>
  <si>
    <t>Поставка мыла жидкого</t>
  </si>
  <si>
    <t>Мыло жидкое с дозатором объемом не менее 500 мл.</t>
  </si>
  <si>
    <t>24.51</t>
  </si>
  <si>
    <t>Поставка спецодежды и обуви</t>
  </si>
  <si>
    <t>18.21</t>
  </si>
  <si>
    <t>Лот 1. Спецодежда</t>
  </si>
  <si>
    <t>18.24.23</t>
  </si>
  <si>
    <t>Лот 2. Рукавицы и перчатки</t>
  </si>
  <si>
    <t>19.30</t>
  </si>
  <si>
    <t>Лот 3. Обувь</t>
  </si>
  <si>
    <t xml:space="preserve">Костюм летний из смесовой ткани, костюм летний  из антистатической ткани, костюм утепленный из антистатической ткани, костюм утепленный из смесовой ткани, костюм сварщика утепленный, костюм сварщика брезентовый, костюм сварщика х/б с огнезащитной пропиткой, жилет сигнальный, плащ непромокаемый, халат из антистатической ткани + косынка, костюм летний (для техничек), белье нательное, халат белый медицинский, бейсболка, костюм энцефалитный, жилет утепленный, костюм зимний/летний для охранников, костюм деловой мужской (для охранников)              </t>
  </si>
  <si>
    <t xml:space="preserve">Валенки с резиновым низом, сапоги ПВХ, сапоги ПВХ (болотные), сапоги кирзовые, ботинки кожаные, ботинки кожаные утепленные   </t>
  </si>
  <si>
    <t xml:space="preserve">Перчатки х/б с ПВХ, рукавицы х/б с брезентовым наладонником, рукавицы брезентовые, перчатки утепленные, перчатки нитриловые, перчатки резиновые, краги </t>
  </si>
  <si>
    <t>Оказание услуг по техническому диагностированию и экспертизе промышленной безопасности</t>
  </si>
  <si>
    <t>10 093 119,75</t>
  </si>
  <si>
    <t>51.47.23</t>
  </si>
  <si>
    <t>2109020
2101000
2221670
2221690
2522330
3010000
3699000</t>
  </si>
  <si>
    <t>Поставка канцелярских товаров</t>
  </si>
  <si>
    <t>пара</t>
  </si>
  <si>
    <t>Поставка кранов шаровых муфтовых</t>
  </si>
  <si>
    <t xml:space="preserve">Краны шаровые муфтовые полнопроходные латунные для неагрессивных жидкостей и газов DN 15, 20, 25, 32, 40, 50 </t>
  </si>
  <si>
    <t>Постака сувенирной продукции (изготовление календарей, открыток, ежедневников к новому году)</t>
  </si>
  <si>
    <t>60</t>
  </si>
  <si>
    <t>9</t>
  </si>
  <si>
    <t>прямая закупка</t>
  </si>
  <si>
    <t>7250020; 7250030</t>
  </si>
  <si>
    <t>7250020; 7250031</t>
  </si>
  <si>
    <t>7250020; 7250032</t>
  </si>
  <si>
    <t>метр</t>
  </si>
  <si>
    <t>3020301;3020120</t>
  </si>
  <si>
    <t>тонна</t>
  </si>
  <si>
    <t>невозможно определить</t>
  </si>
  <si>
    <t>Редакция от 20 апреля 2015 г.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</si>
</sst>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name val="Calibri"/>
      <family val="2"/>
      <charset val="204"/>
    </font>
    <font>
      <i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0" fillId="0" borderId="0"/>
  </cellStyleXfs>
  <cellXfs count="27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5" fillId="0" borderId="0" xfId="0" applyFont="1" applyFill="1" applyAlignment="1">
      <alignment horizontal="right"/>
    </xf>
    <xf numFmtId="49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5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top" wrapText="1"/>
    </xf>
    <xf numFmtId="49" fontId="0" fillId="2" borderId="2" xfId="0" applyNumberForma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49" fontId="0" fillId="2" borderId="4" xfId="0" applyNumberFormat="1" applyFill="1" applyBorder="1" applyAlignment="1">
      <alignment horizontal="center"/>
    </xf>
    <xf numFmtId="0" fontId="7" fillId="0" borderId="0" xfId="0" applyFont="1" applyFill="1"/>
    <xf numFmtId="0" fontId="8" fillId="0" borderId="4" xfId="0" applyFont="1" applyBorder="1" applyAlignment="1">
      <alignment wrapText="1"/>
    </xf>
    <xf numFmtId="49" fontId="8" fillId="2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2" fillId="0" borderId="2" xfId="0" applyNumberFormat="1" applyFont="1" applyFill="1" applyBorder="1" applyAlignment="1" applyProtection="1">
      <alignment wrapText="1"/>
    </xf>
    <xf numFmtId="0" fontId="3" fillId="0" borderId="2" xfId="2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49" fontId="0" fillId="2" borderId="7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7" xfId="0" applyBorder="1" applyAlignment="1">
      <alignment horizontal="left" wrapText="1"/>
    </xf>
    <xf numFmtId="0" fontId="0" fillId="0" borderId="7" xfId="0" applyFill="1" applyBorder="1" applyAlignment="1">
      <alignment horizontal="left" vertical="justify"/>
    </xf>
    <xf numFmtId="0" fontId="0" fillId="2" borderId="7" xfId="0" applyFill="1" applyBorder="1" applyAlignment="1">
      <alignment horizontal="center" wrapText="1"/>
    </xf>
    <xf numFmtId="0" fontId="11" fillId="2" borderId="7" xfId="0" applyFont="1" applyFill="1" applyBorder="1" applyAlignment="1" applyProtection="1">
      <alignment wrapText="1"/>
      <protection locked="0"/>
    </xf>
    <xf numFmtId="4" fontId="0" fillId="2" borderId="7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0" fillId="0" borderId="7" xfId="0" applyBorder="1"/>
    <xf numFmtId="0" fontId="0" fillId="2" borderId="7" xfId="0" applyFill="1" applyBorder="1" applyAlignment="1">
      <alignment wrapText="1"/>
    </xf>
    <xf numFmtId="0" fontId="0" fillId="0" borderId="8" xfId="0" applyBorder="1" applyAlignment="1">
      <alignment wrapText="1"/>
    </xf>
    <xf numFmtId="0" fontId="9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9" xfId="0" applyFont="1" applyBorder="1" applyAlignment="1">
      <alignment wrapText="1"/>
    </xf>
    <xf numFmtId="49" fontId="14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49" fontId="0" fillId="0" borderId="6" xfId="0" applyNumberForma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wrapText="1"/>
    </xf>
    <xf numFmtId="0" fontId="7" fillId="0" borderId="7" xfId="0" applyFont="1" applyFill="1" applyBorder="1"/>
    <xf numFmtId="0" fontId="0" fillId="0" borderId="7" xfId="0" applyBorder="1" applyAlignment="1">
      <alignment vertical="justify"/>
    </xf>
    <xf numFmtId="0" fontId="9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9" fontId="0" fillId="2" borderId="6" xfId="0" applyNumberFormat="1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0" fillId="0" borderId="8" xfId="0" applyNumberFormat="1" applyFill="1" applyBorder="1" applyAlignment="1">
      <alignment horizontal="center" wrapText="1"/>
    </xf>
    <xf numFmtId="49" fontId="0" fillId="0" borderId="6" xfId="0" applyNumberForma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left" vertical="justify"/>
    </xf>
    <xf numFmtId="0" fontId="7" fillId="0" borderId="7" xfId="0" applyFont="1" applyBorder="1" applyAlignment="1">
      <alignment horizontal="left" vertical="justify" wrapText="1"/>
    </xf>
    <xf numFmtId="0" fontId="0" fillId="2" borderId="7" xfId="0" applyFill="1" applyBorder="1" applyAlignment="1">
      <alignment vertical="justify"/>
    </xf>
    <xf numFmtId="0" fontId="0" fillId="0" borderId="7" xfId="0" applyBorder="1" applyAlignment="1">
      <alignment vertical="justify" wrapText="1"/>
    </xf>
    <xf numFmtId="0" fontId="0" fillId="0" borderId="2" xfId="0" applyFont="1" applyBorder="1" applyAlignment="1">
      <alignment wrapText="1"/>
    </xf>
    <xf numFmtId="49" fontId="0" fillId="2" borderId="3" xfId="0" applyNumberFormat="1" applyFill="1" applyBorder="1" applyAlignment="1">
      <alignment horizontal="center"/>
    </xf>
    <xf numFmtId="49" fontId="7" fillId="0" borderId="7" xfId="0" applyNumberFormat="1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" fontId="0" fillId="2" borderId="7" xfId="0" applyNumberFormat="1" applyFill="1" applyBorder="1" applyAlignment="1">
      <alignment horizontal="center"/>
    </xf>
    <xf numFmtId="0" fontId="0" fillId="0" borderId="6" xfId="0" applyBorder="1" applyAlignment="1">
      <alignment vertical="justify"/>
    </xf>
    <xf numFmtId="4" fontId="0" fillId="0" borderId="6" xfId="0" applyNumberFormat="1" applyBorder="1" applyAlignment="1">
      <alignment horizontal="center"/>
    </xf>
    <xf numFmtId="0" fontId="0" fillId="0" borderId="7" xfId="0" applyFill="1" applyBorder="1" applyAlignment="1">
      <alignment horizontal="left" wrapText="1"/>
    </xf>
    <xf numFmtId="0" fontId="0" fillId="0" borderId="3" xfId="0" applyFont="1" applyBorder="1" applyAlignment="1">
      <alignment wrapText="1"/>
    </xf>
    <xf numFmtId="49" fontId="0" fillId="2" borderId="5" xfId="0" applyNumberFormat="1" applyFill="1" applyBorder="1" applyAlignment="1">
      <alignment horizontal="center"/>
    </xf>
    <xf numFmtId="0" fontId="13" fillId="0" borderId="6" xfId="0" applyFont="1" applyFill="1" applyBorder="1" applyAlignment="1">
      <alignment horizontal="center" wrapText="1"/>
    </xf>
    <xf numFmtId="49" fontId="0" fillId="2" borderId="7" xfId="0" applyNumberForma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left" wrapText="1"/>
    </xf>
    <xf numFmtId="0" fontId="0" fillId="0" borderId="6" xfId="0" applyBorder="1"/>
    <xf numFmtId="0" fontId="1" fillId="0" borderId="7" xfId="0" applyFont="1" applyBorder="1" applyAlignment="1">
      <alignment horizontal="center" vertical="top"/>
    </xf>
    <xf numFmtId="0" fontId="0" fillId="0" borderId="1" xfId="0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wrapText="1"/>
    </xf>
    <xf numFmtId="49" fontId="0" fillId="2" borderId="8" xfId="0" applyNumberFormat="1" applyFill="1" applyBorder="1" applyAlignment="1">
      <alignment horizontal="center"/>
    </xf>
    <xf numFmtId="0" fontId="11" fillId="0" borderId="7" xfId="0" applyFont="1" applyFill="1" applyBorder="1" applyAlignment="1" applyProtection="1">
      <alignment wrapText="1"/>
      <protection locked="0"/>
    </xf>
    <xf numFmtId="49" fontId="1" fillId="0" borderId="6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/>
    </xf>
    <xf numFmtId="49" fontId="8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vertical="justify" wrapText="1"/>
    </xf>
    <xf numFmtId="0" fontId="0" fillId="2" borderId="6" xfId="0" applyFill="1" applyBorder="1" applyAlignment="1">
      <alignment vertical="justify"/>
    </xf>
    <xf numFmtId="0" fontId="13" fillId="0" borderId="7" xfId="0" applyFont="1" applyFill="1" applyBorder="1" applyAlignment="1">
      <alignment horizontal="center" wrapText="1"/>
    </xf>
    <xf numFmtId="49" fontId="13" fillId="2" borderId="7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wrapText="1"/>
    </xf>
    <xf numFmtId="0" fontId="0" fillId="2" borderId="6" xfId="0" applyFill="1" applyBorder="1" applyAlignment="1"/>
    <xf numFmtId="0" fontId="0" fillId="0" borderId="7" xfId="2" applyFon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center" wrapText="1"/>
    </xf>
    <xf numFmtId="0" fontId="16" fillId="0" borderId="6" xfId="0" applyFont="1" applyFill="1" applyBorder="1" applyAlignment="1" applyProtection="1">
      <alignment wrapText="1"/>
      <protection locked="0"/>
    </xf>
    <xf numFmtId="49" fontId="13" fillId="2" borderId="1" xfId="0" applyNumberFormat="1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0" fontId="13" fillId="0" borderId="2" xfId="2" applyFont="1" applyFill="1" applyBorder="1" applyAlignment="1">
      <alignment horizontal="center" wrapText="1"/>
    </xf>
    <xf numFmtId="0" fontId="13" fillId="0" borderId="2" xfId="0" applyFont="1" applyBorder="1" applyAlignment="1">
      <alignment wrapText="1"/>
    </xf>
    <xf numFmtId="49" fontId="13" fillId="2" borderId="2" xfId="0" applyNumberFormat="1" applyFont="1" applyFill="1" applyBorder="1" applyAlignment="1">
      <alignment horizontal="center"/>
    </xf>
    <xf numFmtId="0" fontId="13" fillId="0" borderId="5" xfId="2" applyFont="1" applyFill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3" fillId="0" borderId="6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2" borderId="7" xfId="0" applyFill="1" applyBorder="1" applyAlignment="1">
      <alignment vertical="justify" wrapText="1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justify"/>
    </xf>
    <xf numFmtId="4" fontId="13" fillId="2" borderId="6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left" vertical="top"/>
    </xf>
    <xf numFmtId="16" fontId="0" fillId="0" borderId="0" xfId="0" applyNumberFormat="1"/>
    <xf numFmtId="0" fontId="5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49" fontId="0" fillId="2" borderId="5" xfId="0" applyNumberForma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49" fontId="0" fillId="2" borderId="3" xfId="0" applyNumberForma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4" fontId="0" fillId="2" borderId="7" xfId="0" applyNumberFormat="1" applyFill="1" applyBorder="1" applyAlignment="1">
      <alignment horizontal="center" wrapText="1"/>
    </xf>
    <xf numFmtId="0" fontId="0" fillId="2" borderId="7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/>
    </xf>
    <xf numFmtId="4" fontId="0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9" fontId="13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" wrapText="1"/>
    </xf>
    <xf numFmtId="4" fontId="13" fillId="2" borderId="5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4" fontId="0" fillId="2" borderId="7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wrapText="1"/>
    </xf>
    <xf numFmtId="49" fontId="0" fillId="2" borderId="8" xfId="0" applyNumberFormat="1" applyFill="1" applyBorder="1" applyAlignment="1">
      <alignment horizontal="center" wrapText="1"/>
    </xf>
    <xf numFmtId="4" fontId="0" fillId="2" borderId="8" xfId="0" applyNumberFormat="1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wrapText="1"/>
    </xf>
    <xf numFmtId="2" fontId="17" fillId="2" borderId="1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center" wrapText="1"/>
    </xf>
    <xf numFmtId="4" fontId="13" fillId="2" borderId="6" xfId="0" applyNumberFormat="1" applyFont="1" applyFill="1" applyBorder="1" applyAlignment="1">
      <alignment horizontal="right" wrapText="1"/>
    </xf>
    <xf numFmtId="49" fontId="13" fillId="2" borderId="7" xfId="0" applyNumberFormat="1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wrapText="1"/>
    </xf>
    <xf numFmtId="4" fontId="0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9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4" fontId="0" fillId="2" borderId="9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left" vertical="justify"/>
    </xf>
    <xf numFmtId="0" fontId="1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8" fillId="2" borderId="1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 wrapText="1"/>
    </xf>
    <xf numFmtId="49" fontId="0" fillId="2" borderId="3" xfId="0" applyNumberFormat="1" applyFont="1" applyFill="1" applyBorder="1" applyAlignment="1">
      <alignment horizontal="center"/>
    </xf>
    <xf numFmtId="4" fontId="0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justify"/>
    </xf>
    <xf numFmtId="0" fontId="7" fillId="2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center" wrapText="1"/>
    </xf>
    <xf numFmtId="4" fontId="8" fillId="2" borderId="6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justify" wrapText="1"/>
    </xf>
    <xf numFmtId="0" fontId="7" fillId="2" borderId="5" xfId="0" applyFont="1" applyFill="1" applyBorder="1" applyAlignment="1">
      <alignment horizontal="center" wrapText="1"/>
    </xf>
    <xf numFmtId="0" fontId="0" fillId="2" borderId="6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13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wrapText="1"/>
    </xf>
    <xf numFmtId="0" fontId="0" fillId="2" borderId="6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5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wrapText="1"/>
    </xf>
    <xf numFmtId="4" fontId="0" fillId="2" borderId="6" xfId="0" applyNumberForma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 vertical="justify"/>
    </xf>
    <xf numFmtId="0" fontId="3" fillId="2" borderId="6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9" xfId="0" applyFont="1" applyFill="1" applyBorder="1" applyAlignment="1">
      <alignment horizontal="center" vertical="justify"/>
    </xf>
    <xf numFmtId="0" fontId="13" fillId="2" borderId="4" xfId="0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justify"/>
    </xf>
    <xf numFmtId="0" fontId="0" fillId="2" borderId="5" xfId="0" applyFont="1" applyFill="1" applyBorder="1" applyAlignment="1">
      <alignment horizontal="center"/>
    </xf>
    <xf numFmtId="49" fontId="0" fillId="2" borderId="6" xfId="0" applyNumberFormat="1" applyFont="1" applyFill="1" applyBorder="1" applyAlignment="1">
      <alignment horizontal="center" wrapText="1"/>
    </xf>
    <xf numFmtId="49" fontId="0" fillId="2" borderId="6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wrapText="1"/>
    </xf>
    <xf numFmtId="4" fontId="8" fillId="2" borderId="4" xfId="0" applyNumberFormat="1" applyFont="1" applyFill="1" applyBorder="1" applyAlignment="1">
      <alignment horizontal="center" wrapText="1"/>
    </xf>
    <xf numFmtId="2" fontId="8" fillId="2" borderId="4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wrapText="1"/>
    </xf>
    <xf numFmtId="2" fontId="8" fillId="2" borderId="5" xfId="0" applyNumberFormat="1" applyFont="1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/>
    </xf>
    <xf numFmtId="0" fontId="3" fillId="2" borderId="7" xfId="0" applyFont="1" applyFill="1" applyBorder="1"/>
  </cellXfs>
  <cellStyles count="3">
    <cellStyle name="Обычный" xfId="0" builtinId="0"/>
    <cellStyle name="Обычный 2" xfId="2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75;&#1086;&#1088;&#1080;&#1085;&#1072;&#1053;&#1042;/Downloads/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9"/>
  <sheetViews>
    <sheetView tabSelected="1" view="pageBreakPreview" zoomScale="80" zoomScaleNormal="90" zoomScaleSheetLayoutView="80" workbookViewId="0">
      <selection activeCell="J135" sqref="J135"/>
    </sheetView>
  </sheetViews>
  <sheetFormatPr defaultRowHeight="15"/>
  <cols>
    <col min="1" max="1" width="4.28515625" style="10" customWidth="1"/>
    <col min="2" max="2" width="9.5703125" style="1" customWidth="1"/>
    <col min="3" max="3" width="10.42578125" style="1" customWidth="1"/>
    <col min="4" max="4" width="31.140625" style="4" customWidth="1"/>
    <col min="5" max="5" width="33.7109375" style="2" customWidth="1"/>
    <col min="6" max="6" width="8.140625" customWidth="1"/>
    <col min="7" max="7" width="9.140625" customWidth="1"/>
    <col min="8" max="8" width="13.7109375" customWidth="1"/>
    <col min="9" max="9" width="14.5703125" style="14" customWidth="1"/>
    <col min="10" max="10" width="18" style="1" customWidth="1"/>
    <col min="11" max="11" width="15.7109375" customWidth="1"/>
    <col min="12" max="13" width="14.28515625" customWidth="1"/>
    <col min="14" max="14" width="22.28515625" customWidth="1"/>
    <col min="15" max="15" width="13.28515625" customWidth="1"/>
    <col min="16" max="16" width="13.85546875" customWidth="1"/>
    <col min="17" max="17" width="15" customWidth="1"/>
  </cols>
  <sheetData>
    <row r="1" spans="1:15" ht="21">
      <c r="A1" s="7" t="s">
        <v>96</v>
      </c>
      <c r="M1" s="2" t="s">
        <v>219</v>
      </c>
    </row>
    <row r="2" spans="1:15" ht="18.75">
      <c r="A2" s="8" t="s">
        <v>0</v>
      </c>
      <c r="J2" s="3"/>
      <c r="K2" s="4"/>
      <c r="L2" s="4"/>
      <c r="M2" s="4"/>
      <c r="O2" s="4"/>
    </row>
    <row r="3" spans="1:15">
      <c r="A3" s="140"/>
      <c r="J3" s="3"/>
      <c r="K3" s="4"/>
      <c r="L3" s="4"/>
      <c r="M3" s="4" t="s">
        <v>78</v>
      </c>
      <c r="N3" s="4"/>
      <c r="O3" s="4"/>
    </row>
    <row r="4" spans="1:15">
      <c r="A4" s="9" t="s">
        <v>214</v>
      </c>
      <c r="J4" s="3"/>
      <c r="K4" s="4"/>
      <c r="L4" s="4"/>
      <c r="M4" s="4" t="s">
        <v>87</v>
      </c>
      <c r="O4" s="4"/>
    </row>
    <row r="5" spans="1:15">
      <c r="A5" s="9" t="s">
        <v>97</v>
      </c>
      <c r="J5" s="3"/>
      <c r="K5" s="4"/>
      <c r="L5" s="4"/>
      <c r="M5" s="4" t="s">
        <v>79</v>
      </c>
      <c r="N5" s="4"/>
      <c r="O5" s="4"/>
    </row>
    <row r="6" spans="1:15">
      <c r="A6" s="9" t="s">
        <v>99</v>
      </c>
      <c r="M6" t="s">
        <v>88</v>
      </c>
    </row>
    <row r="7" spans="1:15">
      <c r="A7" s="9" t="s">
        <v>98</v>
      </c>
      <c r="F7" s="141"/>
    </row>
    <row r="8" spans="1:15">
      <c r="A8" s="9" t="s">
        <v>1</v>
      </c>
      <c r="M8" t="s">
        <v>80</v>
      </c>
    </row>
    <row r="9" spans="1:15">
      <c r="A9" s="9"/>
      <c r="E9" s="12"/>
    </row>
    <row r="10" spans="1:15">
      <c r="A10" s="15" t="s">
        <v>282</v>
      </c>
      <c r="E10" s="12"/>
    </row>
    <row r="12" spans="1:15" ht="15" customHeight="1">
      <c r="A12" s="143" t="s">
        <v>2</v>
      </c>
      <c r="B12" s="146" t="s">
        <v>3</v>
      </c>
      <c r="C12" s="146" t="s">
        <v>4</v>
      </c>
      <c r="D12" s="147" t="s">
        <v>101</v>
      </c>
      <c r="E12" s="148" t="s">
        <v>5</v>
      </c>
      <c r="F12" s="149" t="s">
        <v>6</v>
      </c>
      <c r="G12" s="149"/>
      <c r="H12" s="149"/>
      <c r="I12" s="149"/>
      <c r="J12" s="149"/>
      <c r="K12" s="149"/>
      <c r="L12" s="149"/>
      <c r="M12" s="149"/>
      <c r="N12" s="149"/>
      <c r="O12" s="149"/>
    </row>
    <row r="13" spans="1:15" ht="24.75" customHeight="1">
      <c r="A13" s="144"/>
      <c r="B13" s="146"/>
      <c r="C13" s="146"/>
      <c r="D13" s="147"/>
      <c r="E13" s="150"/>
      <c r="F13" s="151" t="s">
        <v>7</v>
      </c>
      <c r="G13" s="151"/>
      <c r="H13" s="148" t="s">
        <v>100</v>
      </c>
      <c r="I13" s="151" t="s">
        <v>8</v>
      </c>
      <c r="J13" s="151"/>
      <c r="K13" s="148" t="s">
        <v>9</v>
      </c>
      <c r="L13" s="151" t="s">
        <v>10</v>
      </c>
      <c r="M13" s="151"/>
      <c r="N13" s="148" t="s">
        <v>11</v>
      </c>
      <c r="O13" s="148" t="s">
        <v>12</v>
      </c>
    </row>
    <row r="14" spans="1:15" ht="105">
      <c r="A14" s="145"/>
      <c r="B14" s="146"/>
      <c r="C14" s="146"/>
      <c r="D14" s="147"/>
      <c r="E14" s="150"/>
      <c r="F14" s="152" t="s">
        <v>13</v>
      </c>
      <c r="G14" s="152" t="s">
        <v>14</v>
      </c>
      <c r="H14" s="148"/>
      <c r="I14" s="153" t="s">
        <v>15</v>
      </c>
      <c r="J14" s="152" t="s">
        <v>14</v>
      </c>
      <c r="K14" s="148"/>
      <c r="L14" s="152" t="s">
        <v>16</v>
      </c>
      <c r="M14" s="152" t="s">
        <v>17</v>
      </c>
      <c r="N14" s="148"/>
      <c r="O14" s="148"/>
    </row>
    <row r="15" spans="1:15" ht="15.75" thickBot="1">
      <c r="A15" s="27">
        <v>1</v>
      </c>
      <c r="B15" s="27">
        <v>2</v>
      </c>
      <c r="C15" s="27">
        <v>3</v>
      </c>
      <c r="D15" s="28">
        <v>4</v>
      </c>
      <c r="E15" s="154">
        <v>5</v>
      </c>
      <c r="F15" s="155">
        <v>6</v>
      </c>
      <c r="G15" s="155">
        <v>7</v>
      </c>
      <c r="H15" s="155">
        <v>8</v>
      </c>
      <c r="I15" s="156" t="s">
        <v>273</v>
      </c>
      <c r="J15" s="155">
        <v>10</v>
      </c>
      <c r="K15" s="155">
        <v>11</v>
      </c>
      <c r="L15" s="155">
        <v>12</v>
      </c>
      <c r="M15" s="155">
        <v>13</v>
      </c>
      <c r="N15" s="155">
        <v>14</v>
      </c>
      <c r="O15" s="155">
        <v>15</v>
      </c>
    </row>
    <row r="16" spans="1:15" s="4" customFormat="1" ht="30.75" thickBot="1">
      <c r="A16" s="32">
        <v>1</v>
      </c>
      <c r="B16" s="33" t="s">
        <v>23</v>
      </c>
      <c r="C16" s="33">
        <v>6613000</v>
      </c>
      <c r="D16" s="38" t="s">
        <v>103</v>
      </c>
      <c r="E16" s="98"/>
      <c r="F16" s="43">
        <v>876</v>
      </c>
      <c r="G16" s="98" t="s">
        <v>106</v>
      </c>
      <c r="H16" s="43">
        <v>1</v>
      </c>
      <c r="I16" s="39" t="s">
        <v>18</v>
      </c>
      <c r="J16" s="39" t="s">
        <v>19</v>
      </c>
      <c r="K16" s="45">
        <v>494300</v>
      </c>
      <c r="L16" s="96" t="s">
        <v>50</v>
      </c>
      <c r="M16" s="96" t="s">
        <v>52</v>
      </c>
      <c r="N16" s="43" t="s">
        <v>274</v>
      </c>
      <c r="O16" s="43" t="s">
        <v>20</v>
      </c>
    </row>
    <row r="17" spans="1:15" s="4" customFormat="1" ht="30.75" thickBot="1">
      <c r="A17" s="32">
        <v>2</v>
      </c>
      <c r="B17" t="s">
        <v>216</v>
      </c>
      <c r="C17" s="33">
        <v>2519000</v>
      </c>
      <c r="D17" s="37" t="s">
        <v>107</v>
      </c>
      <c r="E17" s="50"/>
      <c r="F17" s="98" t="s">
        <v>21</v>
      </c>
      <c r="G17" s="98" t="s">
        <v>21</v>
      </c>
      <c r="H17" s="157" t="s">
        <v>281</v>
      </c>
      <c r="I17" s="96" t="s">
        <v>197</v>
      </c>
      <c r="J17" s="39" t="s">
        <v>198</v>
      </c>
      <c r="K17" s="89">
        <v>270000</v>
      </c>
      <c r="L17" s="96" t="s">
        <v>50</v>
      </c>
      <c r="M17" s="39" t="s">
        <v>52</v>
      </c>
      <c r="N17" s="43" t="s">
        <v>89</v>
      </c>
      <c r="O17" s="43" t="s">
        <v>26</v>
      </c>
    </row>
    <row r="18" spans="1:15" s="4" customFormat="1" ht="30.75" thickBot="1">
      <c r="A18" s="32">
        <v>3</v>
      </c>
      <c r="B18" s="35" t="s">
        <v>32</v>
      </c>
      <c r="C18" s="33">
        <v>2422000</v>
      </c>
      <c r="D18" s="37" t="s">
        <v>108</v>
      </c>
      <c r="E18" s="50" t="s">
        <v>172</v>
      </c>
      <c r="F18" s="98" t="s">
        <v>21</v>
      </c>
      <c r="G18" s="98" t="s">
        <v>21</v>
      </c>
      <c r="H18" s="157" t="s">
        <v>281</v>
      </c>
      <c r="I18" s="96" t="s">
        <v>197</v>
      </c>
      <c r="J18" s="39" t="s">
        <v>198</v>
      </c>
      <c r="K18" s="89">
        <v>200000</v>
      </c>
      <c r="L18" s="96" t="s">
        <v>50</v>
      </c>
      <c r="M18" s="39" t="s">
        <v>52</v>
      </c>
      <c r="N18" s="43" t="s">
        <v>89</v>
      </c>
      <c r="O18" s="43" t="s">
        <v>26</v>
      </c>
    </row>
    <row r="19" spans="1:15" s="4" customFormat="1" ht="30.75" thickBot="1">
      <c r="A19" s="32">
        <v>4</v>
      </c>
      <c r="B19" s="59" t="s">
        <v>27</v>
      </c>
      <c r="C19" s="59">
        <v>2916414</v>
      </c>
      <c r="D19" s="37" t="s">
        <v>190</v>
      </c>
      <c r="E19" s="158" t="s">
        <v>191</v>
      </c>
      <c r="F19" s="159" t="s">
        <v>189</v>
      </c>
      <c r="G19" s="160" t="s">
        <v>93</v>
      </c>
      <c r="H19" s="160">
        <v>46</v>
      </c>
      <c r="I19" s="96" t="s">
        <v>197</v>
      </c>
      <c r="J19" s="39" t="s">
        <v>198</v>
      </c>
      <c r="K19" s="89">
        <v>200000</v>
      </c>
      <c r="L19" s="96" t="s">
        <v>50</v>
      </c>
      <c r="M19" s="39" t="s">
        <v>52</v>
      </c>
      <c r="N19" s="43" t="s">
        <v>89</v>
      </c>
      <c r="O19" s="43" t="s">
        <v>26</v>
      </c>
    </row>
    <row r="20" spans="1:15" s="4" customFormat="1" ht="15.75" thickBot="1">
      <c r="A20" s="32">
        <v>5</v>
      </c>
      <c r="B20" s="35" t="s">
        <v>77</v>
      </c>
      <c r="C20" s="33">
        <v>2714000</v>
      </c>
      <c r="D20" s="37" t="s">
        <v>168</v>
      </c>
      <c r="E20" s="50" t="s">
        <v>169</v>
      </c>
      <c r="F20" s="98">
        <v>796</v>
      </c>
      <c r="G20" s="98" t="s">
        <v>93</v>
      </c>
      <c r="H20" s="98">
        <v>23285</v>
      </c>
      <c r="I20" s="96" t="s">
        <v>197</v>
      </c>
      <c r="J20" s="39" t="s">
        <v>198</v>
      </c>
      <c r="K20" s="89">
        <v>176535</v>
      </c>
      <c r="L20" s="96" t="s">
        <v>50</v>
      </c>
      <c r="M20" s="39" t="s">
        <v>105</v>
      </c>
      <c r="N20" s="43" t="s">
        <v>274</v>
      </c>
      <c r="O20" s="43" t="s">
        <v>20</v>
      </c>
    </row>
    <row r="21" spans="1:15" s="4" customFormat="1" ht="30.75" thickBot="1">
      <c r="A21" s="32">
        <v>6</v>
      </c>
      <c r="B21" s="35" t="s">
        <v>27</v>
      </c>
      <c r="C21" s="33">
        <v>2912310</v>
      </c>
      <c r="D21" s="38" t="s">
        <v>110</v>
      </c>
      <c r="E21" s="99" t="s">
        <v>170</v>
      </c>
      <c r="F21" s="98">
        <v>796</v>
      </c>
      <c r="G21" s="98" t="s">
        <v>93</v>
      </c>
      <c r="H21" s="98">
        <v>238</v>
      </c>
      <c r="I21" s="96" t="s">
        <v>197</v>
      </c>
      <c r="J21" s="39" t="s">
        <v>198</v>
      </c>
      <c r="K21" s="89">
        <v>167903</v>
      </c>
      <c r="L21" s="39" t="s">
        <v>50</v>
      </c>
      <c r="M21" s="39" t="s">
        <v>52</v>
      </c>
      <c r="N21" s="43" t="s">
        <v>274</v>
      </c>
      <c r="O21" s="43" t="s">
        <v>20</v>
      </c>
    </row>
    <row r="22" spans="1:15" s="4" customFormat="1" ht="30.75" thickBot="1">
      <c r="A22" s="32">
        <v>7</v>
      </c>
      <c r="B22" s="96" t="s">
        <v>216</v>
      </c>
      <c r="C22" s="43">
        <v>2519000</v>
      </c>
      <c r="D22" s="38" t="s">
        <v>111</v>
      </c>
      <c r="E22" s="98"/>
      <c r="F22" s="98">
        <v>796</v>
      </c>
      <c r="G22" s="98" t="s">
        <v>93</v>
      </c>
      <c r="H22" s="98">
        <v>49580</v>
      </c>
      <c r="I22" s="96" t="s">
        <v>197</v>
      </c>
      <c r="J22" s="39" t="s">
        <v>198</v>
      </c>
      <c r="K22" s="89">
        <v>288000</v>
      </c>
      <c r="L22" s="39" t="s">
        <v>50</v>
      </c>
      <c r="M22" s="39" t="s">
        <v>52</v>
      </c>
      <c r="N22" s="43" t="s">
        <v>274</v>
      </c>
      <c r="O22" s="43" t="s">
        <v>20</v>
      </c>
    </row>
    <row r="23" spans="1:15" s="4" customFormat="1" ht="15.75" thickBot="1">
      <c r="A23" s="32">
        <v>8</v>
      </c>
      <c r="B23" s="35" t="s">
        <v>171</v>
      </c>
      <c r="C23" s="33">
        <v>2320030</v>
      </c>
      <c r="D23" s="38" t="s">
        <v>112</v>
      </c>
      <c r="E23" s="98"/>
      <c r="F23" s="98">
        <v>166</v>
      </c>
      <c r="G23" s="98" t="s">
        <v>113</v>
      </c>
      <c r="H23" s="98">
        <v>391</v>
      </c>
      <c r="I23" s="96" t="s">
        <v>197</v>
      </c>
      <c r="J23" s="39" t="s">
        <v>198</v>
      </c>
      <c r="K23" s="89">
        <v>105570</v>
      </c>
      <c r="L23" s="39" t="s">
        <v>50</v>
      </c>
      <c r="M23" s="39" t="s">
        <v>52</v>
      </c>
      <c r="N23" s="43" t="s">
        <v>274</v>
      </c>
      <c r="O23" s="43" t="s">
        <v>20</v>
      </c>
    </row>
    <row r="24" spans="1:15" s="4" customFormat="1" ht="45.75" thickBot="1">
      <c r="A24" s="97">
        <v>9</v>
      </c>
      <c r="B24" s="96" t="s">
        <v>173</v>
      </c>
      <c r="C24" s="43">
        <v>5110450</v>
      </c>
      <c r="D24" s="99" t="s">
        <v>213</v>
      </c>
      <c r="E24" s="100" t="s">
        <v>174</v>
      </c>
      <c r="F24" s="98" t="s">
        <v>21</v>
      </c>
      <c r="G24" s="98" t="s">
        <v>21</v>
      </c>
      <c r="H24" s="157" t="s">
        <v>281</v>
      </c>
      <c r="I24" s="96" t="s">
        <v>197</v>
      </c>
      <c r="J24" s="39" t="s">
        <v>198</v>
      </c>
      <c r="K24" s="89">
        <v>200000</v>
      </c>
      <c r="L24" s="39" t="s">
        <v>50</v>
      </c>
      <c r="M24" s="39" t="s">
        <v>52</v>
      </c>
      <c r="N24" s="43" t="s">
        <v>274</v>
      </c>
      <c r="O24" s="43" t="s">
        <v>20</v>
      </c>
    </row>
    <row r="25" spans="1:15" s="4" customFormat="1" ht="45.75" thickBot="1">
      <c r="A25" s="32">
        <v>10</v>
      </c>
      <c r="B25" s="35" t="s">
        <v>175</v>
      </c>
      <c r="C25" s="33">
        <v>6412000</v>
      </c>
      <c r="D25" s="42" t="s">
        <v>114</v>
      </c>
      <c r="E25" s="99"/>
      <c r="F25" s="43">
        <v>876</v>
      </c>
      <c r="G25" s="98" t="s">
        <v>106</v>
      </c>
      <c r="H25" s="43">
        <v>1</v>
      </c>
      <c r="I25" s="39" t="s">
        <v>18</v>
      </c>
      <c r="J25" s="39" t="s">
        <v>19</v>
      </c>
      <c r="K25" s="161">
        <v>152540</v>
      </c>
      <c r="L25" s="39" t="s">
        <v>50</v>
      </c>
      <c r="M25" s="39" t="s">
        <v>52</v>
      </c>
      <c r="N25" s="43" t="s">
        <v>274</v>
      </c>
      <c r="O25" s="43" t="s">
        <v>20</v>
      </c>
    </row>
    <row r="26" spans="1:15" s="4" customFormat="1" ht="27" thickBot="1">
      <c r="A26" s="32">
        <v>11</v>
      </c>
      <c r="B26" s="33" t="s">
        <v>66</v>
      </c>
      <c r="C26" s="33">
        <v>1520010</v>
      </c>
      <c r="D26" s="37" t="s">
        <v>63</v>
      </c>
      <c r="E26" s="99"/>
      <c r="F26" s="98" t="s">
        <v>21</v>
      </c>
      <c r="G26" s="98" t="s">
        <v>21</v>
      </c>
      <c r="H26" s="157" t="s">
        <v>281</v>
      </c>
      <c r="I26" s="96" t="s">
        <v>197</v>
      </c>
      <c r="J26" s="39" t="s">
        <v>198</v>
      </c>
      <c r="K26" s="161">
        <v>94844</v>
      </c>
      <c r="L26" s="39" t="s">
        <v>50</v>
      </c>
      <c r="M26" s="39" t="s">
        <v>52</v>
      </c>
      <c r="N26" s="43" t="s">
        <v>274</v>
      </c>
      <c r="O26" s="43" t="s">
        <v>20</v>
      </c>
    </row>
    <row r="27" spans="1:15" s="4" customFormat="1" ht="39.75" thickBot="1">
      <c r="A27" s="32">
        <v>12</v>
      </c>
      <c r="B27" s="35" t="s">
        <v>61</v>
      </c>
      <c r="C27" s="36">
        <v>2219125</v>
      </c>
      <c r="D27" s="37" t="s">
        <v>59</v>
      </c>
      <c r="E27" s="99"/>
      <c r="F27" s="98">
        <v>796</v>
      </c>
      <c r="G27" s="98" t="s">
        <v>93</v>
      </c>
      <c r="H27" s="43">
        <v>1014</v>
      </c>
      <c r="I27" s="96" t="s">
        <v>197</v>
      </c>
      <c r="J27" s="39" t="s">
        <v>198</v>
      </c>
      <c r="K27" s="161">
        <v>1095120</v>
      </c>
      <c r="L27" s="39" t="s">
        <v>50</v>
      </c>
      <c r="M27" s="39" t="s">
        <v>52</v>
      </c>
      <c r="N27" s="157" t="s">
        <v>201</v>
      </c>
      <c r="O27" s="43" t="s">
        <v>20</v>
      </c>
    </row>
    <row r="28" spans="1:15" s="4" customFormat="1" ht="43.5" customHeight="1" thickBot="1">
      <c r="A28" s="32">
        <v>13</v>
      </c>
      <c r="B28" s="33" t="s">
        <v>176</v>
      </c>
      <c r="C28" s="33">
        <v>7260000</v>
      </c>
      <c r="D28" s="44" t="s">
        <v>115</v>
      </c>
      <c r="E28" s="162"/>
      <c r="F28" s="98" t="s">
        <v>21</v>
      </c>
      <c r="G28" s="98" t="s">
        <v>21</v>
      </c>
      <c r="H28" s="157" t="s">
        <v>281</v>
      </c>
      <c r="I28" s="96" t="s">
        <v>197</v>
      </c>
      <c r="J28" s="39" t="s">
        <v>198</v>
      </c>
      <c r="K28" s="45">
        <f>90000+12000*12</f>
        <v>234000</v>
      </c>
      <c r="L28" s="39" t="s">
        <v>50</v>
      </c>
      <c r="M28" s="39" t="s">
        <v>52</v>
      </c>
      <c r="N28" s="43" t="s">
        <v>274</v>
      </c>
      <c r="O28" s="43" t="s">
        <v>20</v>
      </c>
    </row>
    <row r="29" spans="1:15" s="4" customFormat="1" ht="30.75" thickBot="1">
      <c r="A29" s="32">
        <v>14</v>
      </c>
      <c r="B29" s="33" t="s">
        <v>176</v>
      </c>
      <c r="C29" s="33">
        <v>7260000</v>
      </c>
      <c r="D29" s="44" t="s">
        <v>116</v>
      </c>
      <c r="E29" s="162"/>
      <c r="F29" s="43">
        <v>876</v>
      </c>
      <c r="G29" s="98" t="s">
        <v>106</v>
      </c>
      <c r="H29" s="43">
        <v>1</v>
      </c>
      <c r="I29" s="96" t="s">
        <v>197</v>
      </c>
      <c r="J29" s="39" t="s">
        <v>198</v>
      </c>
      <c r="K29" s="45">
        <v>410000</v>
      </c>
      <c r="L29" s="39" t="s">
        <v>50</v>
      </c>
      <c r="M29" s="39" t="s">
        <v>52</v>
      </c>
      <c r="N29" s="43" t="s">
        <v>274</v>
      </c>
      <c r="O29" s="43" t="s">
        <v>20</v>
      </c>
    </row>
    <row r="30" spans="1:15" s="4" customFormat="1" ht="45">
      <c r="A30" s="26">
        <v>15</v>
      </c>
      <c r="B30" s="31" t="s">
        <v>85</v>
      </c>
      <c r="C30" s="31" t="s">
        <v>275</v>
      </c>
      <c r="D30" s="30" t="s">
        <v>211</v>
      </c>
      <c r="E30" s="163"/>
      <c r="F30" s="160">
        <v>876</v>
      </c>
      <c r="G30" s="164" t="s">
        <v>106</v>
      </c>
      <c r="H30" s="165">
        <v>1</v>
      </c>
      <c r="I30" s="166" t="s">
        <v>197</v>
      </c>
      <c r="J30" s="167" t="s">
        <v>198</v>
      </c>
      <c r="K30" s="168">
        <v>1136000</v>
      </c>
      <c r="L30" s="20" t="s">
        <v>50</v>
      </c>
      <c r="M30" s="20" t="s">
        <v>52</v>
      </c>
      <c r="N30" s="169" t="s">
        <v>210</v>
      </c>
      <c r="O30" s="169" t="s">
        <v>26</v>
      </c>
    </row>
    <row r="31" spans="1:15" s="4" customFormat="1" ht="45">
      <c r="A31" s="58"/>
      <c r="B31" s="128" t="s">
        <v>179</v>
      </c>
      <c r="C31" s="128" t="s">
        <v>276</v>
      </c>
      <c r="D31" s="129" t="s">
        <v>117</v>
      </c>
      <c r="E31" s="170"/>
      <c r="F31" s="171" t="s">
        <v>21</v>
      </c>
      <c r="G31" s="171" t="s">
        <v>21</v>
      </c>
      <c r="H31" s="172" t="s">
        <v>281</v>
      </c>
      <c r="I31" s="173" t="s">
        <v>197</v>
      </c>
      <c r="J31" s="126" t="s">
        <v>198</v>
      </c>
      <c r="K31" s="174">
        <v>840000</v>
      </c>
      <c r="L31" s="130" t="s">
        <v>50</v>
      </c>
      <c r="M31" s="130" t="s">
        <v>52</v>
      </c>
      <c r="N31" s="175" t="s">
        <v>210</v>
      </c>
      <c r="O31" s="175" t="s">
        <v>26</v>
      </c>
    </row>
    <row r="32" spans="1:15" s="4" customFormat="1" ht="39.75" customHeight="1" thickBot="1">
      <c r="A32" s="47"/>
      <c r="B32" s="131" t="s">
        <v>180</v>
      </c>
      <c r="C32" s="131" t="s">
        <v>277</v>
      </c>
      <c r="D32" s="132" t="s">
        <v>118</v>
      </c>
      <c r="E32" s="176"/>
      <c r="F32" s="175">
        <v>876</v>
      </c>
      <c r="G32" s="175" t="s">
        <v>106</v>
      </c>
      <c r="H32" s="175">
        <v>1</v>
      </c>
      <c r="I32" s="177" t="s">
        <v>197</v>
      </c>
      <c r="J32" s="46" t="s">
        <v>198</v>
      </c>
      <c r="K32" s="178">
        <v>296000</v>
      </c>
      <c r="L32" s="46" t="s">
        <v>50</v>
      </c>
      <c r="M32" s="46" t="s">
        <v>52</v>
      </c>
      <c r="N32" s="179" t="s">
        <v>210</v>
      </c>
      <c r="O32" s="179" t="s">
        <v>26</v>
      </c>
    </row>
    <row r="33" spans="1:15" s="4" customFormat="1" ht="45.75" thickBot="1">
      <c r="A33" s="32">
        <v>16</v>
      </c>
      <c r="B33" s="87" t="s">
        <v>232</v>
      </c>
      <c r="C33" s="33">
        <v>5262710</v>
      </c>
      <c r="D33" s="37" t="s">
        <v>231</v>
      </c>
      <c r="E33" s="50" t="s">
        <v>21</v>
      </c>
      <c r="F33" s="115">
        <v>876</v>
      </c>
      <c r="G33" s="43" t="s">
        <v>104</v>
      </c>
      <c r="H33" s="43">
        <v>1</v>
      </c>
      <c r="I33" s="96" t="s">
        <v>197</v>
      </c>
      <c r="J33" s="43" t="s">
        <v>19</v>
      </c>
      <c r="K33" s="180">
        <v>324000</v>
      </c>
      <c r="L33" s="114" t="s">
        <v>50</v>
      </c>
      <c r="M33" s="114" t="s">
        <v>52</v>
      </c>
      <c r="N33" s="43" t="s">
        <v>274</v>
      </c>
      <c r="O33" s="43" t="s">
        <v>20</v>
      </c>
    </row>
    <row r="34" spans="1:15" s="4" customFormat="1" ht="90.75" thickBot="1">
      <c r="A34" s="32">
        <v>17</v>
      </c>
      <c r="B34" s="33" t="s">
        <v>45</v>
      </c>
      <c r="C34" s="33">
        <v>4530050</v>
      </c>
      <c r="D34" s="37" t="s">
        <v>102</v>
      </c>
      <c r="E34" s="50"/>
      <c r="F34" s="43">
        <v>876</v>
      </c>
      <c r="G34" s="98" t="s">
        <v>104</v>
      </c>
      <c r="H34" s="43">
        <v>1</v>
      </c>
      <c r="I34" s="96" t="s">
        <v>197</v>
      </c>
      <c r="J34" s="39" t="s">
        <v>198</v>
      </c>
      <c r="K34" s="45">
        <v>700000</v>
      </c>
      <c r="L34" s="96" t="s">
        <v>54</v>
      </c>
      <c r="M34" s="96" t="s">
        <v>51</v>
      </c>
      <c r="N34" s="43" t="s">
        <v>89</v>
      </c>
      <c r="O34" s="43" t="s">
        <v>26</v>
      </c>
    </row>
    <row r="35" spans="1:15" s="4" customFormat="1" ht="65.25" thickBot="1">
      <c r="A35" s="32">
        <v>18</v>
      </c>
      <c r="B35" s="11" t="s">
        <v>95</v>
      </c>
      <c r="C35" s="16">
        <v>2893000</v>
      </c>
      <c r="D35" s="17" t="s">
        <v>94</v>
      </c>
      <c r="E35" s="181" t="s">
        <v>192</v>
      </c>
      <c r="F35" s="171" t="s">
        <v>21</v>
      </c>
      <c r="G35" s="171" t="s">
        <v>21</v>
      </c>
      <c r="H35" s="172" t="s">
        <v>281</v>
      </c>
      <c r="I35" s="96" t="s">
        <v>197</v>
      </c>
      <c r="J35" s="39" t="s">
        <v>198</v>
      </c>
      <c r="K35" s="89">
        <v>600000</v>
      </c>
      <c r="L35" s="96" t="s">
        <v>54</v>
      </c>
      <c r="M35" s="39" t="s">
        <v>52</v>
      </c>
      <c r="N35" s="43" t="s">
        <v>89</v>
      </c>
      <c r="O35" s="43" t="s">
        <v>26</v>
      </c>
    </row>
    <row r="36" spans="1:15" s="4" customFormat="1" ht="81" customHeight="1" thickBot="1">
      <c r="A36" s="32">
        <v>19</v>
      </c>
      <c r="B36" s="35" t="s">
        <v>215</v>
      </c>
      <c r="C36" s="36">
        <v>7241000</v>
      </c>
      <c r="D36" s="37" t="s">
        <v>177</v>
      </c>
      <c r="E36" s="182" t="s">
        <v>178</v>
      </c>
      <c r="F36" s="98">
        <v>797</v>
      </c>
      <c r="G36" s="98" t="s">
        <v>93</v>
      </c>
      <c r="H36" s="43">
        <v>10</v>
      </c>
      <c r="I36" s="96" t="s">
        <v>197</v>
      </c>
      <c r="J36" s="39" t="s">
        <v>198</v>
      </c>
      <c r="K36" s="161">
        <v>557750</v>
      </c>
      <c r="L36" s="39" t="s">
        <v>54</v>
      </c>
      <c r="M36" s="39" t="s">
        <v>52</v>
      </c>
      <c r="N36" s="157" t="s">
        <v>58</v>
      </c>
      <c r="O36" s="43" t="s">
        <v>20</v>
      </c>
    </row>
    <row r="37" spans="1:15" s="4" customFormat="1" ht="45.75" thickBot="1">
      <c r="A37" s="32">
        <f t="shared" ref="A37" si="0">A36+1</f>
        <v>20</v>
      </c>
      <c r="B37" s="33" t="s">
        <v>176</v>
      </c>
      <c r="C37" s="33">
        <v>7260000</v>
      </c>
      <c r="D37" s="109" t="s">
        <v>239</v>
      </c>
      <c r="E37" s="162"/>
      <c r="F37" s="98">
        <v>796</v>
      </c>
      <c r="G37" s="98" t="s">
        <v>93</v>
      </c>
      <c r="H37" s="43" t="s">
        <v>21</v>
      </c>
      <c r="I37" s="183" t="s">
        <v>197</v>
      </c>
      <c r="J37" s="108" t="s">
        <v>198</v>
      </c>
      <c r="K37" s="184">
        <f>K38+K39+K40</f>
        <v>2234560</v>
      </c>
      <c r="L37" s="108" t="s">
        <v>54</v>
      </c>
      <c r="M37" s="108" t="s">
        <v>51</v>
      </c>
      <c r="N37" s="43" t="s">
        <v>25</v>
      </c>
      <c r="O37" s="43" t="s">
        <v>20</v>
      </c>
    </row>
    <row r="38" spans="1:15" s="4" customFormat="1" ht="60.75" thickBot="1">
      <c r="A38" s="106"/>
      <c r="B38" s="119" t="s">
        <v>176</v>
      </c>
      <c r="C38" s="95">
        <v>7260000</v>
      </c>
      <c r="D38" s="125" t="s">
        <v>240</v>
      </c>
      <c r="E38" s="185"/>
      <c r="F38" s="186">
        <v>796</v>
      </c>
      <c r="G38" s="186" t="s">
        <v>93</v>
      </c>
      <c r="H38" s="187">
        <v>80</v>
      </c>
      <c r="I38" s="173" t="s">
        <v>197</v>
      </c>
      <c r="J38" s="126" t="s">
        <v>198</v>
      </c>
      <c r="K38" s="188">
        <v>1989840</v>
      </c>
      <c r="L38" s="126" t="s">
        <v>54</v>
      </c>
      <c r="M38" s="126" t="s">
        <v>51</v>
      </c>
      <c r="N38" s="187" t="s">
        <v>25</v>
      </c>
      <c r="O38" s="187" t="s">
        <v>20</v>
      </c>
    </row>
    <row r="39" spans="1:15" s="4" customFormat="1" ht="45.75" thickBot="1">
      <c r="A39" s="106"/>
      <c r="B39" s="119" t="s">
        <v>176</v>
      </c>
      <c r="C39" s="95">
        <v>7260000</v>
      </c>
      <c r="D39" s="125" t="s">
        <v>241</v>
      </c>
      <c r="E39" s="185"/>
      <c r="F39" s="186">
        <v>796</v>
      </c>
      <c r="G39" s="186" t="s">
        <v>93</v>
      </c>
      <c r="H39" s="187">
        <v>13</v>
      </c>
      <c r="I39" s="189" t="s">
        <v>197</v>
      </c>
      <c r="J39" s="127" t="s">
        <v>198</v>
      </c>
      <c r="K39" s="190">
        <v>104720</v>
      </c>
      <c r="L39" s="127" t="s">
        <v>54</v>
      </c>
      <c r="M39" s="127" t="s">
        <v>51</v>
      </c>
      <c r="N39" s="187" t="s">
        <v>25</v>
      </c>
      <c r="O39" s="187" t="s">
        <v>20</v>
      </c>
    </row>
    <row r="40" spans="1:15" s="4" customFormat="1" ht="75.75" thickBot="1">
      <c r="A40" s="106"/>
      <c r="B40" s="119" t="s">
        <v>176</v>
      </c>
      <c r="C40" s="95">
        <v>7260000</v>
      </c>
      <c r="D40" s="125" t="s">
        <v>242</v>
      </c>
      <c r="E40" s="185"/>
      <c r="F40" s="186">
        <v>796</v>
      </c>
      <c r="G40" s="186" t="s">
        <v>93</v>
      </c>
      <c r="H40" s="187" t="s">
        <v>21</v>
      </c>
      <c r="I40" s="191" t="s">
        <v>197</v>
      </c>
      <c r="J40" s="120" t="s">
        <v>198</v>
      </c>
      <c r="K40" s="190">
        <v>140000</v>
      </c>
      <c r="L40" s="127" t="s">
        <v>54</v>
      </c>
      <c r="M40" s="127" t="s">
        <v>51</v>
      </c>
      <c r="N40" s="187" t="s">
        <v>25</v>
      </c>
      <c r="O40" s="192" t="s">
        <v>20</v>
      </c>
    </row>
    <row r="41" spans="1:15" s="4" customFormat="1" ht="39.75" thickBot="1">
      <c r="A41" s="32">
        <v>21</v>
      </c>
      <c r="B41" s="33" t="s">
        <v>60</v>
      </c>
      <c r="C41" s="33">
        <v>7424020</v>
      </c>
      <c r="D41" s="37" t="s">
        <v>119</v>
      </c>
      <c r="E41" s="115"/>
      <c r="F41" s="43">
        <v>876</v>
      </c>
      <c r="G41" s="98" t="s">
        <v>106</v>
      </c>
      <c r="H41" s="43">
        <v>1</v>
      </c>
      <c r="I41" s="39" t="s">
        <v>18</v>
      </c>
      <c r="J41" s="39" t="s">
        <v>19</v>
      </c>
      <c r="K41" s="89">
        <v>1300000</v>
      </c>
      <c r="L41" s="39" t="s">
        <v>54</v>
      </c>
      <c r="M41" s="39" t="s">
        <v>52</v>
      </c>
      <c r="N41" s="157" t="s">
        <v>201</v>
      </c>
      <c r="O41" s="43" t="s">
        <v>20</v>
      </c>
    </row>
    <row r="42" spans="1:15" s="4" customFormat="1" ht="60.75" thickBot="1">
      <c r="A42" s="32">
        <v>22</v>
      </c>
      <c r="B42" s="33" t="s">
        <v>164</v>
      </c>
      <c r="C42" s="33">
        <v>4560000</v>
      </c>
      <c r="D42" s="38" t="s">
        <v>120</v>
      </c>
      <c r="E42" s="98"/>
      <c r="F42" s="43">
        <v>876</v>
      </c>
      <c r="G42" s="98" t="s">
        <v>106</v>
      </c>
      <c r="H42" s="43">
        <v>1</v>
      </c>
      <c r="I42" s="96" t="s">
        <v>197</v>
      </c>
      <c r="J42" s="39" t="s">
        <v>198</v>
      </c>
      <c r="K42" s="89">
        <v>501500</v>
      </c>
      <c r="L42" s="39" t="s">
        <v>54</v>
      </c>
      <c r="M42" s="39" t="s">
        <v>57</v>
      </c>
      <c r="N42" s="157" t="s">
        <v>201</v>
      </c>
      <c r="O42" s="43" t="s">
        <v>20</v>
      </c>
    </row>
    <row r="43" spans="1:15" s="4" customFormat="1" ht="60.75" thickBot="1">
      <c r="A43" s="32">
        <v>23</v>
      </c>
      <c r="B43" s="33" t="s">
        <v>164</v>
      </c>
      <c r="C43" s="33">
        <v>4560000</v>
      </c>
      <c r="D43" s="38" t="s">
        <v>121</v>
      </c>
      <c r="E43" s="98"/>
      <c r="F43" s="43">
        <v>876</v>
      </c>
      <c r="G43" s="98" t="s">
        <v>106</v>
      </c>
      <c r="H43" s="43">
        <v>1</v>
      </c>
      <c r="I43" s="96" t="s">
        <v>197</v>
      </c>
      <c r="J43" s="39" t="s">
        <v>198</v>
      </c>
      <c r="K43" s="89">
        <v>2808742</v>
      </c>
      <c r="L43" s="39" t="s">
        <v>54</v>
      </c>
      <c r="M43" s="39" t="s">
        <v>49</v>
      </c>
      <c r="N43" s="157" t="s">
        <v>201</v>
      </c>
      <c r="O43" s="43" t="s">
        <v>20</v>
      </c>
    </row>
    <row r="44" spans="1:15" s="4" customFormat="1" ht="30.75" thickBot="1">
      <c r="A44" s="32">
        <v>24</v>
      </c>
      <c r="B44" s="33" t="s">
        <v>77</v>
      </c>
      <c r="C44" s="33">
        <v>2715000</v>
      </c>
      <c r="D44" s="37" t="s">
        <v>90</v>
      </c>
      <c r="E44" s="50" t="s">
        <v>91</v>
      </c>
      <c r="F44" s="96" t="s">
        <v>33</v>
      </c>
      <c r="G44" s="43" t="s">
        <v>278</v>
      </c>
      <c r="H44" s="43">
        <v>4650</v>
      </c>
      <c r="I44" s="96" t="s">
        <v>197</v>
      </c>
      <c r="J44" s="39" t="s">
        <v>198</v>
      </c>
      <c r="K44" s="89">
        <v>150000</v>
      </c>
      <c r="L44" s="96" t="s">
        <v>54</v>
      </c>
      <c r="M44" s="39" t="s">
        <v>52</v>
      </c>
      <c r="N44" s="43" t="s">
        <v>89</v>
      </c>
      <c r="O44" s="43" t="s">
        <v>26</v>
      </c>
    </row>
    <row r="45" spans="1:15" s="4" customFormat="1" ht="39">
      <c r="A45" s="111">
        <v>25</v>
      </c>
      <c r="B45" s="73" t="s">
        <v>167</v>
      </c>
      <c r="C45" s="112">
        <v>2411131</v>
      </c>
      <c r="D45" s="113" t="s">
        <v>109</v>
      </c>
      <c r="E45" s="193"/>
      <c r="F45" s="194">
        <v>796</v>
      </c>
      <c r="G45" s="194" t="s">
        <v>93</v>
      </c>
      <c r="H45" s="194">
        <v>120</v>
      </c>
      <c r="I45" s="183" t="s">
        <v>197</v>
      </c>
      <c r="J45" s="108" t="s">
        <v>198</v>
      </c>
      <c r="K45" s="195">
        <v>357600</v>
      </c>
      <c r="L45" s="183" t="s">
        <v>54</v>
      </c>
      <c r="M45" s="108" t="s">
        <v>52</v>
      </c>
      <c r="N45" s="196" t="s">
        <v>201</v>
      </c>
      <c r="O45" s="197" t="s">
        <v>20</v>
      </c>
    </row>
    <row r="46" spans="1:15" s="4" customFormat="1" ht="30">
      <c r="A46" s="58">
        <v>26</v>
      </c>
      <c r="B46" s="104" t="s">
        <v>45</v>
      </c>
      <c r="C46" s="103">
        <v>5030000</v>
      </c>
      <c r="D46" s="105" t="s">
        <v>220</v>
      </c>
      <c r="E46" s="198" t="s">
        <v>21</v>
      </c>
      <c r="F46" s="171" t="s">
        <v>21</v>
      </c>
      <c r="G46" s="171" t="s">
        <v>21</v>
      </c>
      <c r="H46" s="172" t="s">
        <v>281</v>
      </c>
      <c r="I46" s="199" t="s">
        <v>18</v>
      </c>
      <c r="J46" s="200" t="s">
        <v>19</v>
      </c>
      <c r="K46" s="201">
        <f>K48+K47</f>
        <v>828360</v>
      </c>
      <c r="L46" s="153" t="s">
        <v>54</v>
      </c>
      <c r="M46" s="153" t="s">
        <v>52</v>
      </c>
      <c r="N46" s="152" t="s">
        <v>89</v>
      </c>
      <c r="O46" s="152" t="s">
        <v>26</v>
      </c>
    </row>
    <row r="47" spans="1:15" s="4" customFormat="1" ht="30">
      <c r="A47" s="58"/>
      <c r="B47" s="104" t="s">
        <v>45</v>
      </c>
      <c r="C47" s="103">
        <v>5030000</v>
      </c>
      <c r="D47" s="17" t="s">
        <v>222</v>
      </c>
      <c r="E47" s="198" t="s">
        <v>21</v>
      </c>
      <c r="F47" s="171" t="s">
        <v>21</v>
      </c>
      <c r="G47" s="171" t="s">
        <v>21</v>
      </c>
      <c r="H47" s="172" t="s">
        <v>281</v>
      </c>
      <c r="I47" s="199" t="s">
        <v>18</v>
      </c>
      <c r="J47" s="200" t="s">
        <v>19</v>
      </c>
      <c r="K47" s="201">
        <v>382320</v>
      </c>
      <c r="L47" s="153" t="s">
        <v>54</v>
      </c>
      <c r="M47" s="153" t="s">
        <v>52</v>
      </c>
      <c r="N47" s="152" t="s">
        <v>89</v>
      </c>
      <c r="O47" s="152" t="s">
        <v>26</v>
      </c>
    </row>
    <row r="48" spans="1:15" s="4" customFormat="1" ht="30">
      <c r="A48" s="58"/>
      <c r="B48" s="104" t="s">
        <v>45</v>
      </c>
      <c r="C48" s="103">
        <v>5030000</v>
      </c>
      <c r="D48" s="17" t="s">
        <v>223</v>
      </c>
      <c r="E48" s="198" t="s">
        <v>21</v>
      </c>
      <c r="F48" s="171" t="s">
        <v>21</v>
      </c>
      <c r="G48" s="171" t="s">
        <v>21</v>
      </c>
      <c r="H48" s="172" t="s">
        <v>281</v>
      </c>
      <c r="I48" s="199" t="s">
        <v>18</v>
      </c>
      <c r="J48" s="200" t="s">
        <v>19</v>
      </c>
      <c r="K48" s="201">
        <v>446040</v>
      </c>
      <c r="L48" s="153" t="s">
        <v>54</v>
      </c>
      <c r="M48" s="153" t="s">
        <v>52</v>
      </c>
      <c r="N48" s="152" t="s">
        <v>89</v>
      </c>
      <c r="O48" s="152" t="s">
        <v>26</v>
      </c>
    </row>
    <row r="49" spans="1:15" s="4" customFormat="1" ht="30">
      <c r="A49" s="58">
        <v>27</v>
      </c>
      <c r="B49" s="103"/>
      <c r="C49" s="103"/>
      <c r="D49" s="17" t="s">
        <v>224</v>
      </c>
      <c r="E49" s="202" t="s">
        <v>21</v>
      </c>
      <c r="F49" s="171" t="s">
        <v>21</v>
      </c>
      <c r="G49" s="171" t="s">
        <v>21</v>
      </c>
      <c r="H49" s="172" t="s">
        <v>281</v>
      </c>
      <c r="I49" s="153" t="s">
        <v>18</v>
      </c>
      <c r="J49" s="152" t="s">
        <v>19</v>
      </c>
      <c r="K49" s="203">
        <f>K52+K51+K50</f>
        <v>593186</v>
      </c>
      <c r="L49" s="153" t="s">
        <v>54</v>
      </c>
      <c r="M49" s="153" t="s">
        <v>51</v>
      </c>
      <c r="N49" s="152" t="s">
        <v>89</v>
      </c>
      <c r="O49" s="152" t="s">
        <v>26</v>
      </c>
    </row>
    <row r="50" spans="1:15" s="4" customFormat="1" ht="30">
      <c r="A50" s="58"/>
      <c r="B50" s="104" t="s">
        <v>225</v>
      </c>
      <c r="C50" s="103">
        <v>2511100</v>
      </c>
      <c r="D50" s="17" t="s">
        <v>226</v>
      </c>
      <c r="E50" s="202" t="s">
        <v>21</v>
      </c>
      <c r="F50" s="200">
        <v>796</v>
      </c>
      <c r="G50" s="152" t="s">
        <v>221</v>
      </c>
      <c r="H50" s="152">
        <v>46</v>
      </c>
      <c r="I50" s="153" t="s">
        <v>18</v>
      </c>
      <c r="J50" s="152" t="s">
        <v>19</v>
      </c>
      <c r="K50" s="203">
        <v>295944</v>
      </c>
      <c r="L50" s="153" t="s">
        <v>54</v>
      </c>
      <c r="M50" s="153" t="s">
        <v>51</v>
      </c>
      <c r="N50" s="152" t="s">
        <v>89</v>
      </c>
      <c r="O50" s="152" t="s">
        <v>26</v>
      </c>
    </row>
    <row r="51" spans="1:15" s="4" customFormat="1" ht="30">
      <c r="A51" s="58"/>
      <c r="B51" s="11" t="s">
        <v>45</v>
      </c>
      <c r="C51" s="16">
        <v>3141191</v>
      </c>
      <c r="D51" s="17" t="s">
        <v>227</v>
      </c>
      <c r="E51" s="202" t="s">
        <v>21</v>
      </c>
      <c r="F51" s="200">
        <v>796</v>
      </c>
      <c r="G51" s="152" t="s">
        <v>221</v>
      </c>
      <c r="H51" s="152">
        <v>10</v>
      </c>
      <c r="I51" s="153" t="s">
        <v>18</v>
      </c>
      <c r="J51" s="152" t="s">
        <v>19</v>
      </c>
      <c r="K51" s="203">
        <v>61242</v>
      </c>
      <c r="L51" s="153" t="s">
        <v>54</v>
      </c>
      <c r="M51" s="153" t="s">
        <v>51</v>
      </c>
      <c r="N51" s="152" t="s">
        <v>89</v>
      </c>
      <c r="O51" s="152" t="s">
        <v>26</v>
      </c>
    </row>
    <row r="52" spans="1:15" s="4" customFormat="1" ht="30.75" thickBot="1">
      <c r="A52" s="58"/>
      <c r="B52" s="11" t="s">
        <v>228</v>
      </c>
      <c r="C52" s="16">
        <v>2320030</v>
      </c>
      <c r="D52" s="17" t="s">
        <v>229</v>
      </c>
      <c r="E52" s="202" t="s">
        <v>21</v>
      </c>
      <c r="F52" s="152" t="s">
        <v>21</v>
      </c>
      <c r="G52" s="152" t="s">
        <v>230</v>
      </c>
      <c r="H52" s="152">
        <v>2600</v>
      </c>
      <c r="I52" s="153" t="s">
        <v>18</v>
      </c>
      <c r="J52" s="152" t="s">
        <v>19</v>
      </c>
      <c r="K52" s="203">
        <v>236000</v>
      </c>
      <c r="L52" s="153" t="s">
        <v>54</v>
      </c>
      <c r="M52" s="153" t="s">
        <v>51</v>
      </c>
      <c r="N52" s="152" t="s">
        <v>89</v>
      </c>
      <c r="O52" s="152" t="s">
        <v>26</v>
      </c>
    </row>
    <row r="53" spans="1:15" s="4" customFormat="1" ht="30.75" thickBot="1">
      <c r="A53" s="58">
        <v>28</v>
      </c>
      <c r="B53" s="104" t="s">
        <v>233</v>
      </c>
      <c r="C53" s="103">
        <v>6023010</v>
      </c>
      <c r="D53" s="17" t="s">
        <v>234</v>
      </c>
      <c r="E53" s="202" t="s">
        <v>21</v>
      </c>
      <c r="F53" s="200">
        <v>168</v>
      </c>
      <c r="G53" s="152" t="s">
        <v>235</v>
      </c>
      <c r="H53" s="152">
        <v>3400</v>
      </c>
      <c r="I53" s="96" t="s">
        <v>197</v>
      </c>
      <c r="J53" s="152" t="s">
        <v>19</v>
      </c>
      <c r="K53" s="201">
        <v>1492464</v>
      </c>
      <c r="L53" s="153" t="s">
        <v>54</v>
      </c>
      <c r="M53" s="153" t="s">
        <v>52</v>
      </c>
      <c r="N53" s="169" t="s">
        <v>58</v>
      </c>
      <c r="O53" s="152" t="s">
        <v>20</v>
      </c>
    </row>
    <row r="54" spans="1:15" s="4" customFormat="1" ht="75.75" thickBot="1">
      <c r="A54" s="58">
        <v>29</v>
      </c>
      <c r="B54" s="103" t="s">
        <v>236</v>
      </c>
      <c r="C54" s="103">
        <v>6022010</v>
      </c>
      <c r="D54" s="17" t="s">
        <v>237</v>
      </c>
      <c r="E54" s="202" t="s">
        <v>238</v>
      </c>
      <c r="F54" s="152">
        <v>876</v>
      </c>
      <c r="G54" s="202" t="s">
        <v>106</v>
      </c>
      <c r="H54" s="152">
        <v>18687</v>
      </c>
      <c r="I54" s="153" t="s">
        <v>18</v>
      </c>
      <c r="J54" s="152" t="s">
        <v>19</v>
      </c>
      <c r="K54" s="203">
        <v>6282450</v>
      </c>
      <c r="L54" s="153" t="s">
        <v>54</v>
      </c>
      <c r="M54" s="153" t="s">
        <v>52</v>
      </c>
      <c r="N54" s="152" t="s">
        <v>58</v>
      </c>
      <c r="O54" s="152" t="s">
        <v>20</v>
      </c>
    </row>
    <row r="55" spans="1:15" s="4" customFormat="1" ht="60.75" thickBot="1">
      <c r="A55" s="32">
        <v>30</v>
      </c>
      <c r="B55" s="33" t="s">
        <v>23</v>
      </c>
      <c r="C55" s="33">
        <v>6613000</v>
      </c>
      <c r="D55" s="41" t="s">
        <v>44</v>
      </c>
      <c r="E55" s="98"/>
      <c r="F55" s="43">
        <v>876</v>
      </c>
      <c r="G55" s="98" t="s">
        <v>106</v>
      </c>
      <c r="H55" s="98">
        <v>1</v>
      </c>
      <c r="I55" s="69" t="s">
        <v>18</v>
      </c>
      <c r="J55" s="69" t="s">
        <v>19</v>
      </c>
      <c r="K55" s="89">
        <v>538000</v>
      </c>
      <c r="L55" s="39" t="s">
        <v>54</v>
      </c>
      <c r="M55" s="39" t="s">
        <v>183</v>
      </c>
      <c r="N55" s="98" t="s">
        <v>22</v>
      </c>
      <c r="O55" s="43" t="s">
        <v>20</v>
      </c>
    </row>
    <row r="56" spans="1:15" s="4" customFormat="1" ht="15.75" thickBot="1">
      <c r="A56" s="32">
        <v>31</v>
      </c>
      <c r="B56" s="33" t="s">
        <v>184</v>
      </c>
      <c r="C56" s="33">
        <v>2714000</v>
      </c>
      <c r="D56" s="38" t="s">
        <v>122</v>
      </c>
      <c r="E56" s="98"/>
      <c r="F56" s="98">
        <v>796</v>
      </c>
      <c r="G56" s="98" t="s">
        <v>93</v>
      </c>
      <c r="H56" s="98">
        <v>2680</v>
      </c>
      <c r="I56" s="96" t="s">
        <v>197</v>
      </c>
      <c r="J56" s="39" t="s">
        <v>198</v>
      </c>
      <c r="K56" s="89">
        <v>118040</v>
      </c>
      <c r="L56" s="39" t="s">
        <v>54</v>
      </c>
      <c r="M56" s="39" t="s">
        <v>57</v>
      </c>
      <c r="N56" s="43" t="s">
        <v>274</v>
      </c>
      <c r="O56" s="43" t="s">
        <v>20</v>
      </c>
    </row>
    <row r="57" spans="1:15" s="4" customFormat="1" ht="30.75" thickBot="1">
      <c r="A57" s="32">
        <v>32</v>
      </c>
      <c r="B57" s="33" t="s">
        <v>28</v>
      </c>
      <c r="C57" s="33">
        <v>2924694</v>
      </c>
      <c r="D57" s="40" t="s">
        <v>29</v>
      </c>
      <c r="E57" s="98"/>
      <c r="F57" s="98">
        <v>796</v>
      </c>
      <c r="G57" s="98" t="s">
        <v>93</v>
      </c>
      <c r="H57" s="98">
        <v>175</v>
      </c>
      <c r="I57" s="96" t="s">
        <v>197</v>
      </c>
      <c r="J57" s="39" t="s">
        <v>198</v>
      </c>
      <c r="K57" s="89">
        <v>455000</v>
      </c>
      <c r="L57" s="39" t="s">
        <v>54</v>
      </c>
      <c r="M57" s="39" t="s">
        <v>52</v>
      </c>
      <c r="N57" s="43" t="s">
        <v>89</v>
      </c>
      <c r="O57" s="43" t="s">
        <v>26</v>
      </c>
    </row>
    <row r="58" spans="1:15" s="4" customFormat="1" ht="30.75" thickBot="1">
      <c r="A58" s="32">
        <v>33</v>
      </c>
      <c r="B58" s="33" t="s">
        <v>68</v>
      </c>
      <c r="C58" s="33">
        <v>8040000</v>
      </c>
      <c r="D58" s="37" t="s">
        <v>55</v>
      </c>
      <c r="E58" s="115"/>
      <c r="F58" s="171"/>
      <c r="G58" s="171"/>
      <c r="H58" s="172" t="s">
        <v>281</v>
      </c>
      <c r="I58" s="39" t="s">
        <v>18</v>
      </c>
      <c r="J58" s="39" t="s">
        <v>19</v>
      </c>
      <c r="K58" s="89">
        <v>110000</v>
      </c>
      <c r="L58" s="39" t="s">
        <v>54</v>
      </c>
      <c r="M58" s="39" t="s">
        <v>52</v>
      </c>
      <c r="N58" s="43" t="s">
        <v>274</v>
      </c>
      <c r="O58" s="43" t="s">
        <v>20</v>
      </c>
    </row>
    <row r="59" spans="1:15" s="4" customFormat="1" ht="104.25" customHeight="1" thickBot="1">
      <c r="A59" s="32">
        <v>34</v>
      </c>
      <c r="B59" s="33" t="s">
        <v>48</v>
      </c>
      <c r="C59" s="33">
        <v>6512151</v>
      </c>
      <c r="D59" s="37" t="s">
        <v>245</v>
      </c>
      <c r="E59" s="50" t="s">
        <v>245</v>
      </c>
      <c r="F59" s="43">
        <v>876</v>
      </c>
      <c r="G59" s="98" t="s">
        <v>106</v>
      </c>
      <c r="H59" s="98">
        <v>1</v>
      </c>
      <c r="I59" s="96" t="s">
        <v>197</v>
      </c>
      <c r="J59" s="39" t="s">
        <v>198</v>
      </c>
      <c r="K59" s="89">
        <v>32500000</v>
      </c>
      <c r="L59" s="39" t="s">
        <v>54</v>
      </c>
      <c r="M59" s="39" t="s">
        <v>71</v>
      </c>
      <c r="N59" s="98" t="s">
        <v>22</v>
      </c>
      <c r="O59" s="43" t="s">
        <v>20</v>
      </c>
    </row>
    <row r="60" spans="1:15" s="4" customFormat="1" ht="104.25" customHeight="1" thickBot="1">
      <c r="A60" s="32">
        <v>35</v>
      </c>
      <c r="B60" s="33" t="s">
        <v>48</v>
      </c>
      <c r="C60" s="33">
        <v>6512151</v>
      </c>
      <c r="D60" s="37" t="s">
        <v>246</v>
      </c>
      <c r="E60" s="50" t="s">
        <v>246</v>
      </c>
      <c r="F60" s="43">
        <v>876</v>
      </c>
      <c r="G60" s="98" t="s">
        <v>106</v>
      </c>
      <c r="H60" s="98">
        <v>1</v>
      </c>
      <c r="I60" s="96" t="s">
        <v>197</v>
      </c>
      <c r="J60" s="39" t="s">
        <v>198</v>
      </c>
      <c r="K60" s="89">
        <v>60000000</v>
      </c>
      <c r="L60" s="39" t="s">
        <v>54</v>
      </c>
      <c r="M60" s="39" t="s">
        <v>71</v>
      </c>
      <c r="N60" s="98" t="s">
        <v>22</v>
      </c>
      <c r="O60" s="43" t="s">
        <v>20</v>
      </c>
    </row>
    <row r="61" spans="1:15" s="4" customFormat="1" ht="45.75" thickBot="1">
      <c r="A61" s="32">
        <v>36</v>
      </c>
      <c r="B61" s="33" t="s">
        <v>164</v>
      </c>
      <c r="C61" s="33">
        <v>4560000</v>
      </c>
      <c r="D61" s="38" t="s">
        <v>125</v>
      </c>
      <c r="E61" s="98"/>
      <c r="F61" s="43">
        <v>876</v>
      </c>
      <c r="G61" s="98" t="s">
        <v>106</v>
      </c>
      <c r="H61" s="98">
        <v>1</v>
      </c>
      <c r="I61" s="96" t="s">
        <v>197</v>
      </c>
      <c r="J61" s="39" t="s">
        <v>198</v>
      </c>
      <c r="K61" s="89">
        <v>3186000</v>
      </c>
      <c r="L61" s="39" t="s">
        <v>54</v>
      </c>
      <c r="M61" s="39" t="s">
        <v>183</v>
      </c>
      <c r="N61" s="157" t="s">
        <v>201</v>
      </c>
      <c r="O61" s="43" t="s">
        <v>20</v>
      </c>
    </row>
    <row r="62" spans="1:15" s="4" customFormat="1" ht="58.5" customHeight="1">
      <c r="A62" s="53">
        <v>37</v>
      </c>
      <c r="B62" s="54" t="s">
        <v>188</v>
      </c>
      <c r="C62" s="55">
        <v>4540000</v>
      </c>
      <c r="D62" s="56" t="s">
        <v>126</v>
      </c>
      <c r="E62" s="204"/>
      <c r="F62" s="205">
        <v>876</v>
      </c>
      <c r="G62" s="206" t="s">
        <v>106</v>
      </c>
      <c r="H62" s="207">
        <v>1</v>
      </c>
      <c r="I62" s="183" t="s">
        <v>197</v>
      </c>
      <c r="J62" s="108" t="s">
        <v>198</v>
      </c>
      <c r="K62" s="208">
        <f>SUM(K63:K65)</f>
        <v>1807145</v>
      </c>
      <c r="L62" s="72" t="s">
        <v>54</v>
      </c>
      <c r="M62" s="72" t="s">
        <v>183</v>
      </c>
      <c r="N62" s="209" t="s">
        <v>58</v>
      </c>
      <c r="O62" s="204" t="s">
        <v>20</v>
      </c>
    </row>
    <row r="63" spans="1:15" s="4" customFormat="1">
      <c r="A63" s="58"/>
      <c r="B63" s="29" t="s">
        <v>186</v>
      </c>
      <c r="C63" s="29">
        <v>4540215</v>
      </c>
      <c r="D63" s="21" t="s">
        <v>127</v>
      </c>
      <c r="E63" s="210"/>
      <c r="F63" s="210">
        <v>876</v>
      </c>
      <c r="G63" s="210" t="s">
        <v>104</v>
      </c>
      <c r="H63" s="170">
        <v>1</v>
      </c>
      <c r="I63" s="173" t="s">
        <v>197</v>
      </c>
      <c r="J63" s="126" t="s">
        <v>198</v>
      </c>
      <c r="K63" s="211">
        <v>396889</v>
      </c>
      <c r="L63" s="57" t="s">
        <v>182</v>
      </c>
      <c r="M63" s="126" t="s">
        <v>183</v>
      </c>
      <c r="N63" s="210" t="s">
        <v>58</v>
      </c>
      <c r="O63" s="212" t="s">
        <v>20</v>
      </c>
    </row>
    <row r="64" spans="1:15" s="4" customFormat="1">
      <c r="A64" s="58"/>
      <c r="B64" s="29" t="s">
        <v>187</v>
      </c>
      <c r="C64" s="29">
        <v>4540120</v>
      </c>
      <c r="D64" s="21" t="s">
        <v>128</v>
      </c>
      <c r="E64" s="210"/>
      <c r="F64" s="210">
        <v>876</v>
      </c>
      <c r="G64" s="210" t="s">
        <v>104</v>
      </c>
      <c r="H64" s="170">
        <v>1</v>
      </c>
      <c r="I64" s="173" t="s">
        <v>197</v>
      </c>
      <c r="J64" s="126" t="s">
        <v>198</v>
      </c>
      <c r="K64" s="211">
        <v>410256</v>
      </c>
      <c r="L64" s="57" t="s">
        <v>182</v>
      </c>
      <c r="M64" s="126" t="s">
        <v>57</v>
      </c>
      <c r="N64" s="210" t="s">
        <v>58</v>
      </c>
      <c r="O64" s="212" t="s">
        <v>20</v>
      </c>
    </row>
    <row r="65" spans="1:15" s="4" customFormat="1" ht="27" thickBot="1">
      <c r="A65" s="47"/>
      <c r="B65" s="95" t="s">
        <v>164</v>
      </c>
      <c r="C65" s="95">
        <v>9440331</v>
      </c>
      <c r="D65" s="48" t="s">
        <v>129</v>
      </c>
      <c r="E65" s="213"/>
      <c r="F65" s="210">
        <v>876</v>
      </c>
      <c r="G65" s="210" t="s">
        <v>104</v>
      </c>
      <c r="H65" s="214">
        <v>1</v>
      </c>
      <c r="I65" s="189" t="s">
        <v>197</v>
      </c>
      <c r="J65" s="127" t="s">
        <v>198</v>
      </c>
      <c r="K65" s="215">
        <v>1000000</v>
      </c>
      <c r="L65" s="46" t="s">
        <v>54</v>
      </c>
      <c r="M65" s="46" t="s">
        <v>182</v>
      </c>
      <c r="N65" s="213" t="s">
        <v>58</v>
      </c>
      <c r="O65" s="179" t="s">
        <v>20</v>
      </c>
    </row>
    <row r="66" spans="1:15" s="23" customFormat="1" ht="60.75" thickBot="1">
      <c r="A66" s="61">
        <v>38</v>
      </c>
      <c r="B66" s="36" t="s">
        <v>23</v>
      </c>
      <c r="C66" s="36">
        <v>6613070</v>
      </c>
      <c r="D66" s="38" t="s">
        <v>212</v>
      </c>
      <c r="E66" s="98"/>
      <c r="F66" s="115">
        <v>876</v>
      </c>
      <c r="G66" s="137" t="s">
        <v>106</v>
      </c>
      <c r="H66" s="98">
        <v>1</v>
      </c>
      <c r="I66" s="39" t="s">
        <v>18</v>
      </c>
      <c r="J66" s="39" t="s">
        <v>19</v>
      </c>
      <c r="K66" s="89">
        <v>887380</v>
      </c>
      <c r="L66" s="39" t="s">
        <v>54</v>
      </c>
      <c r="M66" s="39" t="s">
        <v>196</v>
      </c>
      <c r="N66" s="43" t="s">
        <v>22</v>
      </c>
      <c r="O66" s="216" t="s">
        <v>20</v>
      </c>
    </row>
    <row r="67" spans="1:15" s="23" customFormat="1" ht="90.75" thickBot="1">
      <c r="A67" s="61">
        <v>39</v>
      </c>
      <c r="B67" s="34" t="s">
        <v>218</v>
      </c>
      <c r="C67" s="34">
        <v>2210000</v>
      </c>
      <c r="D67" s="38" t="s">
        <v>247</v>
      </c>
      <c r="E67" s="98"/>
      <c r="F67" s="98" t="s">
        <v>21</v>
      </c>
      <c r="G67" s="98" t="s">
        <v>21</v>
      </c>
      <c r="H67" s="157" t="s">
        <v>281</v>
      </c>
      <c r="I67" s="124" t="s">
        <v>197</v>
      </c>
      <c r="J67" s="39" t="s">
        <v>198</v>
      </c>
      <c r="K67" s="89">
        <v>500000</v>
      </c>
      <c r="L67" s="39" t="s">
        <v>54</v>
      </c>
      <c r="M67" s="39" t="s">
        <v>52</v>
      </c>
      <c r="N67" s="43" t="s">
        <v>274</v>
      </c>
      <c r="O67" s="216" t="s">
        <v>20</v>
      </c>
    </row>
    <row r="68" spans="1:15" s="23" customFormat="1" ht="30.75" thickBot="1">
      <c r="A68" s="61">
        <v>40</v>
      </c>
      <c r="B68" s="62" t="s">
        <v>45</v>
      </c>
      <c r="C68" s="62">
        <v>5030000</v>
      </c>
      <c r="D68" s="64" t="s">
        <v>130</v>
      </c>
      <c r="E68" s="98"/>
      <c r="F68" s="217" t="s">
        <v>21</v>
      </c>
      <c r="G68" s="98" t="s">
        <v>21</v>
      </c>
      <c r="H68" s="157" t="s">
        <v>281</v>
      </c>
      <c r="I68" s="96" t="s">
        <v>197</v>
      </c>
      <c r="J68" s="39" t="s">
        <v>198</v>
      </c>
      <c r="K68" s="89">
        <v>2423432.5</v>
      </c>
      <c r="L68" s="39" t="s">
        <v>51</v>
      </c>
      <c r="M68" s="39" t="s">
        <v>49</v>
      </c>
      <c r="N68" s="43" t="s">
        <v>89</v>
      </c>
      <c r="O68" s="216" t="s">
        <v>26</v>
      </c>
    </row>
    <row r="69" spans="1:15" s="23" customFormat="1" ht="30.75" thickBot="1">
      <c r="A69" s="61">
        <v>41</v>
      </c>
      <c r="B69" s="62" t="s">
        <v>31</v>
      </c>
      <c r="C69" s="62">
        <v>2699422</v>
      </c>
      <c r="D69" s="38" t="s">
        <v>194</v>
      </c>
      <c r="E69" s="98"/>
      <c r="F69" s="98">
        <v>166</v>
      </c>
      <c r="G69" s="218" t="s">
        <v>113</v>
      </c>
      <c r="H69" s="217">
        <v>1090</v>
      </c>
      <c r="I69" s="96" t="s">
        <v>197</v>
      </c>
      <c r="J69" s="39" t="s">
        <v>198</v>
      </c>
      <c r="K69" s="89">
        <v>126203</v>
      </c>
      <c r="L69" s="39" t="s">
        <v>51</v>
      </c>
      <c r="M69" s="39" t="s">
        <v>53</v>
      </c>
      <c r="N69" s="43" t="s">
        <v>274</v>
      </c>
      <c r="O69" s="216" t="s">
        <v>20</v>
      </c>
    </row>
    <row r="70" spans="1:15" s="23" customFormat="1" ht="30.75" thickBot="1">
      <c r="A70" s="61">
        <v>42</v>
      </c>
      <c r="B70" s="62" t="s">
        <v>72</v>
      </c>
      <c r="C70" s="62">
        <v>3313120</v>
      </c>
      <c r="D70" s="81" t="s">
        <v>73</v>
      </c>
      <c r="E70" s="219"/>
      <c r="F70" s="98">
        <v>796</v>
      </c>
      <c r="G70" s="98" t="s">
        <v>93</v>
      </c>
      <c r="H70" s="98">
        <v>2055</v>
      </c>
      <c r="I70" s="96" t="s">
        <v>197</v>
      </c>
      <c r="J70" s="39" t="s">
        <v>198</v>
      </c>
      <c r="K70" s="89">
        <v>3904500</v>
      </c>
      <c r="L70" s="39" t="s">
        <v>51</v>
      </c>
      <c r="M70" s="39" t="s">
        <v>49</v>
      </c>
      <c r="N70" s="138" t="s">
        <v>89</v>
      </c>
      <c r="O70" s="216" t="s">
        <v>26</v>
      </c>
    </row>
    <row r="71" spans="1:15" s="23" customFormat="1" ht="30.75" thickBot="1">
      <c r="A71" s="61">
        <v>43</v>
      </c>
      <c r="B71" s="62" t="s">
        <v>72</v>
      </c>
      <c r="C71" s="62">
        <v>3313120</v>
      </c>
      <c r="D71" s="81" t="s">
        <v>135</v>
      </c>
      <c r="E71" s="219"/>
      <c r="F71" s="98">
        <v>796</v>
      </c>
      <c r="G71" s="98" t="s">
        <v>93</v>
      </c>
      <c r="H71" s="98">
        <v>1150</v>
      </c>
      <c r="I71" s="124" t="s">
        <v>197</v>
      </c>
      <c r="J71" s="69" t="s">
        <v>198</v>
      </c>
      <c r="K71" s="89">
        <v>2300000</v>
      </c>
      <c r="L71" s="39" t="s">
        <v>51</v>
      </c>
      <c r="M71" s="39" t="s">
        <v>49</v>
      </c>
      <c r="N71" s="138" t="s">
        <v>89</v>
      </c>
      <c r="O71" s="216" t="s">
        <v>26</v>
      </c>
    </row>
    <row r="72" spans="1:15" s="23" customFormat="1" ht="60.75" thickBot="1">
      <c r="A72" s="61">
        <v>44</v>
      </c>
      <c r="B72" s="62" t="s">
        <v>164</v>
      </c>
      <c r="C72" s="62">
        <v>4560000</v>
      </c>
      <c r="D72" s="82" t="s">
        <v>136</v>
      </c>
      <c r="E72" s="219"/>
      <c r="F72" s="98">
        <v>876</v>
      </c>
      <c r="G72" s="98" t="s">
        <v>104</v>
      </c>
      <c r="H72" s="98">
        <v>1</v>
      </c>
      <c r="I72" s="124" t="s">
        <v>197</v>
      </c>
      <c r="J72" s="69" t="s">
        <v>198</v>
      </c>
      <c r="K72" s="89">
        <v>330400</v>
      </c>
      <c r="L72" s="39" t="s">
        <v>51</v>
      </c>
      <c r="M72" s="39" t="s">
        <v>57</v>
      </c>
      <c r="N72" s="157" t="s">
        <v>201</v>
      </c>
      <c r="O72" s="216" t="s">
        <v>20</v>
      </c>
    </row>
    <row r="73" spans="1:15" s="23" customFormat="1" ht="30">
      <c r="A73" s="75">
        <v>45</v>
      </c>
      <c r="B73" s="54" t="s">
        <v>188</v>
      </c>
      <c r="C73" s="55">
        <v>4540000</v>
      </c>
      <c r="D73" s="56" t="s">
        <v>137</v>
      </c>
      <c r="E73" s="220"/>
      <c r="F73" s="194">
        <v>876</v>
      </c>
      <c r="G73" s="194" t="s">
        <v>104</v>
      </c>
      <c r="H73" s="194">
        <v>1</v>
      </c>
      <c r="I73" s="183" t="s">
        <v>197</v>
      </c>
      <c r="J73" s="108" t="s">
        <v>198</v>
      </c>
      <c r="K73" s="208">
        <f>SUM(K74:K80)</f>
        <v>4997742</v>
      </c>
      <c r="L73" s="72" t="s">
        <v>51</v>
      </c>
      <c r="M73" s="72" t="s">
        <v>57</v>
      </c>
      <c r="N73" s="209" t="s">
        <v>58</v>
      </c>
      <c r="O73" s="221" t="s">
        <v>20</v>
      </c>
    </row>
    <row r="74" spans="1:15" s="23" customFormat="1">
      <c r="A74" s="19"/>
      <c r="B74" s="79" t="s">
        <v>69</v>
      </c>
      <c r="C74" s="79">
        <v>4540215</v>
      </c>
      <c r="D74" s="21" t="s">
        <v>138</v>
      </c>
      <c r="E74" s="210"/>
      <c r="F74" s="170">
        <v>876</v>
      </c>
      <c r="G74" s="170" t="s">
        <v>104</v>
      </c>
      <c r="H74" s="170">
        <v>1</v>
      </c>
      <c r="I74" s="173" t="s">
        <v>197</v>
      </c>
      <c r="J74" s="126" t="s">
        <v>198</v>
      </c>
      <c r="K74" s="211">
        <v>2014127</v>
      </c>
      <c r="L74" s="222" t="s">
        <v>199</v>
      </c>
      <c r="M74" s="222" t="s">
        <v>49</v>
      </c>
      <c r="N74" s="210" t="s">
        <v>58</v>
      </c>
      <c r="O74" s="223" t="s">
        <v>20</v>
      </c>
    </row>
    <row r="75" spans="1:15" s="23" customFormat="1" ht="26.25">
      <c r="A75" s="19"/>
      <c r="B75" s="79" t="s">
        <v>70</v>
      </c>
      <c r="C75" s="79">
        <v>4540246</v>
      </c>
      <c r="D75" s="21" t="s">
        <v>139</v>
      </c>
      <c r="E75" s="210"/>
      <c r="F75" s="170">
        <v>876</v>
      </c>
      <c r="G75" s="170" t="s">
        <v>104</v>
      </c>
      <c r="H75" s="170">
        <v>1</v>
      </c>
      <c r="I75" s="173" t="s">
        <v>197</v>
      </c>
      <c r="J75" s="126" t="s">
        <v>198</v>
      </c>
      <c r="K75" s="211">
        <v>1003637</v>
      </c>
      <c r="L75" s="222" t="s">
        <v>199</v>
      </c>
      <c r="M75" s="222" t="s">
        <v>182</v>
      </c>
      <c r="N75" s="210" t="s">
        <v>58</v>
      </c>
      <c r="O75" s="223" t="s">
        <v>20</v>
      </c>
    </row>
    <row r="76" spans="1:15" s="23" customFormat="1" ht="26.25">
      <c r="A76" s="19"/>
      <c r="B76" s="79" t="s">
        <v>69</v>
      </c>
      <c r="C76" s="79">
        <v>4540215</v>
      </c>
      <c r="D76" s="21" t="s">
        <v>140</v>
      </c>
      <c r="E76" s="210"/>
      <c r="F76" s="170">
        <v>876</v>
      </c>
      <c r="G76" s="170" t="s">
        <v>104</v>
      </c>
      <c r="H76" s="170">
        <v>1</v>
      </c>
      <c r="I76" s="173" t="s">
        <v>197</v>
      </c>
      <c r="J76" s="126" t="s">
        <v>198</v>
      </c>
      <c r="K76" s="211">
        <v>29715</v>
      </c>
      <c r="L76" s="222" t="s">
        <v>199</v>
      </c>
      <c r="M76" s="222" t="s">
        <v>182</v>
      </c>
      <c r="N76" s="210" t="s">
        <v>58</v>
      </c>
      <c r="O76" s="223" t="s">
        <v>20</v>
      </c>
    </row>
    <row r="77" spans="1:15" s="23" customFormat="1" ht="26.25">
      <c r="A77" s="19"/>
      <c r="B77" s="79" t="s">
        <v>69</v>
      </c>
      <c r="C77" s="79">
        <v>4540215</v>
      </c>
      <c r="D77" s="21" t="s">
        <v>141</v>
      </c>
      <c r="E77" s="210"/>
      <c r="F77" s="170">
        <v>876</v>
      </c>
      <c r="G77" s="170" t="s">
        <v>104</v>
      </c>
      <c r="H77" s="170">
        <v>1</v>
      </c>
      <c r="I77" s="173" t="s">
        <v>197</v>
      </c>
      <c r="J77" s="126" t="s">
        <v>198</v>
      </c>
      <c r="K77" s="211">
        <v>51409</v>
      </c>
      <c r="L77" s="222" t="s">
        <v>199</v>
      </c>
      <c r="M77" s="222" t="s">
        <v>182</v>
      </c>
      <c r="N77" s="210" t="s">
        <v>58</v>
      </c>
      <c r="O77" s="223" t="s">
        <v>20</v>
      </c>
    </row>
    <row r="78" spans="1:15" s="23" customFormat="1" ht="26.25">
      <c r="A78" s="19"/>
      <c r="B78" s="79" t="s">
        <v>69</v>
      </c>
      <c r="C78" s="79">
        <v>4540215</v>
      </c>
      <c r="D78" s="21" t="s">
        <v>142</v>
      </c>
      <c r="E78" s="210"/>
      <c r="F78" s="170">
        <v>876</v>
      </c>
      <c r="G78" s="170" t="s">
        <v>104</v>
      </c>
      <c r="H78" s="170">
        <v>1</v>
      </c>
      <c r="I78" s="173" t="s">
        <v>197</v>
      </c>
      <c r="J78" s="126" t="s">
        <v>198</v>
      </c>
      <c r="K78" s="211">
        <v>191492</v>
      </c>
      <c r="L78" s="25" t="s">
        <v>51</v>
      </c>
      <c r="M78" s="224">
        <v>42125</v>
      </c>
      <c r="N78" s="210" t="s">
        <v>58</v>
      </c>
      <c r="O78" s="223" t="s">
        <v>20</v>
      </c>
    </row>
    <row r="79" spans="1:15" s="23" customFormat="1" ht="26.25">
      <c r="A79" s="19"/>
      <c r="B79" s="79" t="s">
        <v>69</v>
      </c>
      <c r="C79" s="79">
        <v>4540215</v>
      </c>
      <c r="D79" s="21" t="s">
        <v>143</v>
      </c>
      <c r="E79" s="210"/>
      <c r="F79" s="170">
        <v>876</v>
      </c>
      <c r="G79" s="170" t="s">
        <v>104</v>
      </c>
      <c r="H79" s="170">
        <v>1</v>
      </c>
      <c r="I79" s="173" t="s">
        <v>197</v>
      </c>
      <c r="J79" s="126" t="s">
        <v>198</v>
      </c>
      <c r="K79" s="211">
        <v>316827</v>
      </c>
      <c r="L79" s="222" t="s">
        <v>199</v>
      </c>
      <c r="M79" s="222" t="s">
        <v>124</v>
      </c>
      <c r="N79" s="210" t="s">
        <v>58</v>
      </c>
      <c r="O79" s="223" t="s">
        <v>20</v>
      </c>
    </row>
    <row r="80" spans="1:15" s="23" customFormat="1" ht="27" thickBot="1">
      <c r="A80" s="76"/>
      <c r="B80" s="80" t="s">
        <v>69</v>
      </c>
      <c r="C80" s="80">
        <v>4540215</v>
      </c>
      <c r="D80" s="48" t="s">
        <v>144</v>
      </c>
      <c r="E80" s="213"/>
      <c r="F80" s="214">
        <v>876</v>
      </c>
      <c r="G80" s="176" t="s">
        <v>104</v>
      </c>
      <c r="H80" s="214">
        <v>1</v>
      </c>
      <c r="I80" s="189" t="s">
        <v>197</v>
      </c>
      <c r="J80" s="127" t="s">
        <v>198</v>
      </c>
      <c r="K80" s="215">
        <v>1390535</v>
      </c>
      <c r="L80" s="225" t="s">
        <v>49</v>
      </c>
      <c r="M80" s="225" t="s">
        <v>57</v>
      </c>
      <c r="N80" s="213" t="s">
        <v>58</v>
      </c>
      <c r="O80" s="226" t="s">
        <v>20</v>
      </c>
    </row>
    <row r="81" spans="1:15" s="23" customFormat="1" ht="15.75" thickBot="1">
      <c r="A81" s="61">
        <v>46</v>
      </c>
      <c r="B81" s="33" t="s">
        <v>27</v>
      </c>
      <c r="C81" s="33">
        <v>2916414</v>
      </c>
      <c r="D81" s="84" t="s">
        <v>145</v>
      </c>
      <c r="E81" s="98"/>
      <c r="F81" s="98">
        <v>796</v>
      </c>
      <c r="G81" s="218" t="s">
        <v>93</v>
      </c>
      <c r="H81" s="98">
        <v>20</v>
      </c>
      <c r="I81" s="96" t="s">
        <v>197</v>
      </c>
      <c r="J81" s="39" t="s">
        <v>198</v>
      </c>
      <c r="K81" s="89">
        <v>179400</v>
      </c>
      <c r="L81" s="39" t="s">
        <v>53</v>
      </c>
      <c r="M81" s="39" t="s">
        <v>199</v>
      </c>
      <c r="N81" s="43" t="s">
        <v>274</v>
      </c>
      <c r="O81" s="216" t="s">
        <v>20</v>
      </c>
    </row>
    <row r="82" spans="1:15" s="23" customFormat="1" ht="30.75" thickBot="1">
      <c r="A82" s="61">
        <v>47</v>
      </c>
      <c r="B82" s="62" t="s">
        <v>67</v>
      </c>
      <c r="C82" s="62">
        <v>7422000</v>
      </c>
      <c r="D82" s="83" t="s">
        <v>146</v>
      </c>
      <c r="E82" s="115"/>
      <c r="F82" s="116">
        <v>876</v>
      </c>
      <c r="G82" s="116" t="s">
        <v>104</v>
      </c>
      <c r="H82" s="115">
        <v>1</v>
      </c>
      <c r="I82" s="96" t="s">
        <v>197</v>
      </c>
      <c r="J82" s="39" t="s">
        <v>198</v>
      </c>
      <c r="K82" s="89">
        <v>250000</v>
      </c>
      <c r="L82" s="39" t="s">
        <v>53</v>
      </c>
      <c r="M82" s="39" t="s">
        <v>53</v>
      </c>
      <c r="N82" s="43" t="s">
        <v>274</v>
      </c>
      <c r="O82" s="216" t="s">
        <v>20</v>
      </c>
    </row>
    <row r="83" spans="1:15" s="23" customFormat="1" ht="30.75" thickBot="1">
      <c r="A83" s="61">
        <v>48</v>
      </c>
      <c r="B83" s="62">
        <v>29</v>
      </c>
      <c r="C83" s="62">
        <v>2944148</v>
      </c>
      <c r="D83" s="117" t="s">
        <v>75</v>
      </c>
      <c r="E83" s="98"/>
      <c r="F83" s="98">
        <v>796</v>
      </c>
      <c r="G83" s="98" t="s">
        <v>93</v>
      </c>
      <c r="H83" s="98">
        <v>100</v>
      </c>
      <c r="I83" s="96" t="s">
        <v>197</v>
      </c>
      <c r="J83" s="39" t="s">
        <v>198</v>
      </c>
      <c r="K83" s="89">
        <v>600000</v>
      </c>
      <c r="L83" s="39" t="s">
        <v>53</v>
      </c>
      <c r="M83" s="39" t="s">
        <v>53</v>
      </c>
      <c r="N83" s="98" t="s">
        <v>217</v>
      </c>
      <c r="O83" s="216" t="s">
        <v>20</v>
      </c>
    </row>
    <row r="84" spans="1:15" s="23" customFormat="1" ht="15.75" thickBot="1">
      <c r="A84" s="61">
        <v>49</v>
      </c>
      <c r="B84" s="62" t="s">
        <v>46</v>
      </c>
      <c r="C84" s="62">
        <v>4560533</v>
      </c>
      <c r="D84" s="136" t="s">
        <v>43</v>
      </c>
      <c r="E84" s="115"/>
      <c r="F84" s="137">
        <v>876</v>
      </c>
      <c r="G84" s="137" t="s">
        <v>104</v>
      </c>
      <c r="H84" s="115">
        <v>1</v>
      </c>
      <c r="I84" s="96" t="s">
        <v>197</v>
      </c>
      <c r="J84" s="39" t="s">
        <v>198</v>
      </c>
      <c r="K84" s="89">
        <v>330000</v>
      </c>
      <c r="L84" s="39" t="s">
        <v>53</v>
      </c>
      <c r="M84" s="39" t="s">
        <v>57</v>
      </c>
      <c r="N84" s="138" t="s">
        <v>58</v>
      </c>
      <c r="O84" s="216" t="s">
        <v>20</v>
      </c>
    </row>
    <row r="85" spans="1:15" s="23" customFormat="1" ht="30.75" thickBot="1">
      <c r="A85" s="61">
        <v>50</v>
      </c>
      <c r="B85" s="62" t="s">
        <v>38</v>
      </c>
      <c r="C85" s="62">
        <v>6611000</v>
      </c>
      <c r="D85" s="64" t="s">
        <v>147</v>
      </c>
      <c r="E85" s="98"/>
      <c r="F85" s="98">
        <v>876</v>
      </c>
      <c r="G85" s="98" t="s">
        <v>104</v>
      </c>
      <c r="H85" s="98">
        <v>1</v>
      </c>
      <c r="I85" s="96" t="s">
        <v>197</v>
      </c>
      <c r="J85" s="39" t="s">
        <v>198</v>
      </c>
      <c r="K85" s="89">
        <v>400000</v>
      </c>
      <c r="L85" s="39" t="s">
        <v>53</v>
      </c>
      <c r="M85" s="39" t="s">
        <v>200</v>
      </c>
      <c r="N85" s="138" t="s">
        <v>58</v>
      </c>
      <c r="O85" s="216" t="s">
        <v>20</v>
      </c>
    </row>
    <row r="86" spans="1:15" s="23" customFormat="1" ht="60.75" thickBot="1">
      <c r="A86" s="61">
        <v>51</v>
      </c>
      <c r="B86" s="35" t="s">
        <v>202</v>
      </c>
      <c r="C86" s="33">
        <v>4560521</v>
      </c>
      <c r="D86" s="84" t="s">
        <v>148</v>
      </c>
      <c r="E86" s="98"/>
      <c r="F86" s="98">
        <v>876</v>
      </c>
      <c r="G86" s="98" t="s">
        <v>104</v>
      </c>
      <c r="H86" s="98">
        <v>1</v>
      </c>
      <c r="I86" s="96" t="s">
        <v>197</v>
      </c>
      <c r="J86" s="39" t="s">
        <v>198</v>
      </c>
      <c r="K86" s="89">
        <v>3009000</v>
      </c>
      <c r="L86" s="39" t="s">
        <v>53</v>
      </c>
      <c r="M86" s="39" t="s">
        <v>183</v>
      </c>
      <c r="N86" s="157" t="s">
        <v>201</v>
      </c>
      <c r="O86" s="216" t="s">
        <v>20</v>
      </c>
    </row>
    <row r="87" spans="1:15" s="23" customFormat="1" ht="45.75" thickBot="1">
      <c r="A87" s="61">
        <v>52</v>
      </c>
      <c r="B87" s="33" t="s">
        <v>164</v>
      </c>
      <c r="C87" s="33">
        <v>4560000</v>
      </c>
      <c r="D87" s="38" t="s">
        <v>149</v>
      </c>
      <c r="E87" s="98"/>
      <c r="F87" s="98">
        <v>876</v>
      </c>
      <c r="G87" s="98" t="s">
        <v>104</v>
      </c>
      <c r="H87" s="98">
        <v>1</v>
      </c>
      <c r="I87" s="96" t="s">
        <v>197</v>
      </c>
      <c r="J87" s="39" t="s">
        <v>198</v>
      </c>
      <c r="K87" s="89">
        <v>31860000</v>
      </c>
      <c r="L87" s="39" t="s">
        <v>53</v>
      </c>
      <c r="M87" s="39" t="s">
        <v>52</v>
      </c>
      <c r="N87" s="138" t="s">
        <v>92</v>
      </c>
      <c r="O87" s="216" t="s">
        <v>20</v>
      </c>
    </row>
    <row r="88" spans="1:15" s="23" customFormat="1" ht="60">
      <c r="A88" s="52">
        <v>53</v>
      </c>
      <c r="B88" s="54" t="s">
        <v>188</v>
      </c>
      <c r="C88" s="55">
        <v>4540000</v>
      </c>
      <c r="D88" s="85" t="s">
        <v>150</v>
      </c>
      <c r="E88" s="227"/>
      <c r="F88" s="194">
        <v>876</v>
      </c>
      <c r="G88" s="194" t="s">
        <v>104</v>
      </c>
      <c r="H88" s="194">
        <v>1</v>
      </c>
      <c r="I88" s="228" t="s">
        <v>197</v>
      </c>
      <c r="J88" s="229" t="s">
        <v>198</v>
      </c>
      <c r="K88" s="230">
        <f>SUM(K89:K90)</f>
        <v>851221</v>
      </c>
      <c r="L88" s="86" t="s">
        <v>53</v>
      </c>
      <c r="M88" s="86" t="s">
        <v>57</v>
      </c>
      <c r="N88" s="231" t="s">
        <v>58</v>
      </c>
      <c r="O88" s="232" t="s">
        <v>20</v>
      </c>
    </row>
    <row r="89" spans="1:15" s="23" customFormat="1">
      <c r="A89" s="19"/>
      <c r="B89" s="79" t="s">
        <v>69</v>
      </c>
      <c r="C89" s="79">
        <v>4540215</v>
      </c>
      <c r="D89" s="24" t="s">
        <v>127</v>
      </c>
      <c r="E89" s="233"/>
      <c r="F89" s="171">
        <v>876</v>
      </c>
      <c r="G89" s="171" t="s">
        <v>104</v>
      </c>
      <c r="H89" s="170">
        <v>1</v>
      </c>
      <c r="I89" s="153" t="s">
        <v>197</v>
      </c>
      <c r="J89" s="234" t="s">
        <v>198</v>
      </c>
      <c r="K89" s="211">
        <v>601098</v>
      </c>
      <c r="L89" s="25" t="s">
        <v>53</v>
      </c>
      <c r="M89" s="25" t="s">
        <v>199</v>
      </c>
      <c r="N89" s="235" t="s">
        <v>58</v>
      </c>
      <c r="O89" s="236" t="s">
        <v>20</v>
      </c>
    </row>
    <row r="90" spans="1:15" s="23" customFormat="1" ht="27" thickBot="1">
      <c r="A90" s="76"/>
      <c r="B90" s="77" t="s">
        <v>203</v>
      </c>
      <c r="C90" s="77">
        <v>4560227</v>
      </c>
      <c r="D90" s="48" t="s">
        <v>151</v>
      </c>
      <c r="E90" s="213"/>
      <c r="F90" s="218">
        <v>876</v>
      </c>
      <c r="G90" s="218" t="s">
        <v>104</v>
      </c>
      <c r="H90" s="176">
        <v>1</v>
      </c>
      <c r="I90" s="124" t="s">
        <v>197</v>
      </c>
      <c r="J90" s="69" t="s">
        <v>198</v>
      </c>
      <c r="K90" s="237">
        <v>250123</v>
      </c>
      <c r="L90" s="238" t="s">
        <v>53</v>
      </c>
      <c r="M90" s="225" t="s">
        <v>57</v>
      </c>
      <c r="N90" s="239" t="s">
        <v>58</v>
      </c>
      <c r="O90" s="240" t="s">
        <v>20</v>
      </c>
    </row>
    <row r="91" spans="1:15" s="23" customFormat="1" ht="30.75" thickBot="1">
      <c r="A91" s="65">
        <v>54</v>
      </c>
      <c r="B91" s="33" t="s">
        <v>249</v>
      </c>
      <c r="C91" s="33">
        <v>2424710</v>
      </c>
      <c r="D91" s="122" t="s">
        <v>248</v>
      </c>
      <c r="E91" s="218"/>
      <c r="F91" s="98">
        <v>796</v>
      </c>
      <c r="G91" s="218" t="s">
        <v>93</v>
      </c>
      <c r="H91" s="241">
        <v>13296</v>
      </c>
      <c r="I91" s="96" t="s">
        <v>197</v>
      </c>
      <c r="J91" s="39" t="s">
        <v>198</v>
      </c>
      <c r="K91" s="242">
        <v>685000</v>
      </c>
      <c r="L91" s="39" t="s">
        <v>204</v>
      </c>
      <c r="M91" s="69" t="s">
        <v>52</v>
      </c>
      <c r="N91" s="138" t="s">
        <v>89</v>
      </c>
      <c r="O91" s="243" t="s">
        <v>26</v>
      </c>
    </row>
    <row r="92" spans="1:15" s="23" customFormat="1" ht="30.75" thickBot="1">
      <c r="A92" s="65">
        <v>55</v>
      </c>
      <c r="B92" s="67" t="s">
        <v>252</v>
      </c>
      <c r="C92" s="67">
        <v>2424732</v>
      </c>
      <c r="D92" s="122" t="s">
        <v>250</v>
      </c>
      <c r="E92" s="244" t="s">
        <v>251</v>
      </c>
      <c r="F92" s="98">
        <v>796</v>
      </c>
      <c r="G92" s="218" t="s">
        <v>93</v>
      </c>
      <c r="H92" s="241">
        <v>4160</v>
      </c>
      <c r="I92" s="96" t="s">
        <v>197</v>
      </c>
      <c r="J92" s="39" t="s">
        <v>198</v>
      </c>
      <c r="K92" s="242">
        <v>146000</v>
      </c>
      <c r="L92" s="39" t="s">
        <v>204</v>
      </c>
      <c r="M92" s="69" t="s">
        <v>52</v>
      </c>
      <c r="N92" s="138" t="s">
        <v>89</v>
      </c>
      <c r="O92" s="243" t="s">
        <v>26</v>
      </c>
    </row>
    <row r="93" spans="1:15" s="23" customFormat="1" ht="30.75" thickBot="1">
      <c r="A93" s="65">
        <v>56</v>
      </c>
      <c r="B93" s="67"/>
      <c r="C93" s="67"/>
      <c r="D93" s="122" t="s">
        <v>253</v>
      </c>
      <c r="E93" s="218"/>
      <c r="F93" s="217" t="s">
        <v>21</v>
      </c>
      <c r="G93" s="98" t="s">
        <v>21</v>
      </c>
      <c r="H93" s="157" t="s">
        <v>281</v>
      </c>
      <c r="I93" s="96" t="s">
        <v>197</v>
      </c>
      <c r="J93" s="39" t="s">
        <v>198</v>
      </c>
      <c r="K93" s="242">
        <v>2740000</v>
      </c>
      <c r="L93" s="39" t="s">
        <v>204</v>
      </c>
      <c r="M93" s="69" t="s">
        <v>52</v>
      </c>
      <c r="N93" s="138" t="s">
        <v>89</v>
      </c>
      <c r="O93" s="243" t="s">
        <v>26</v>
      </c>
    </row>
    <row r="94" spans="1:15" s="23" customFormat="1" ht="239.25" customHeight="1" thickBot="1">
      <c r="A94" s="65"/>
      <c r="B94" s="119" t="s">
        <v>254</v>
      </c>
      <c r="C94" s="119">
        <v>1816000</v>
      </c>
      <c r="D94" s="133" t="s">
        <v>255</v>
      </c>
      <c r="E94" s="245" t="s">
        <v>260</v>
      </c>
      <c r="F94" s="186">
        <v>796</v>
      </c>
      <c r="G94" s="214" t="s">
        <v>93</v>
      </c>
      <c r="H94" s="246">
        <v>909</v>
      </c>
      <c r="I94" s="191" t="s">
        <v>197</v>
      </c>
      <c r="J94" s="120" t="s">
        <v>198</v>
      </c>
      <c r="K94" s="139" t="s">
        <v>21</v>
      </c>
      <c r="L94" s="120" t="s">
        <v>204</v>
      </c>
      <c r="M94" s="127" t="s">
        <v>52</v>
      </c>
      <c r="N94" s="187" t="s">
        <v>89</v>
      </c>
      <c r="O94" s="247" t="s">
        <v>26</v>
      </c>
    </row>
    <row r="95" spans="1:15" s="23" customFormat="1" ht="65.25" thickBot="1">
      <c r="A95" s="65"/>
      <c r="B95" s="95" t="s">
        <v>256</v>
      </c>
      <c r="C95" s="95">
        <v>1816000</v>
      </c>
      <c r="D95" s="134" t="s">
        <v>257</v>
      </c>
      <c r="E95" s="245" t="s">
        <v>262</v>
      </c>
      <c r="F95" s="186">
        <v>715</v>
      </c>
      <c r="G95" s="214" t="s">
        <v>268</v>
      </c>
      <c r="H95" s="246">
        <v>3963</v>
      </c>
      <c r="I95" s="191" t="s">
        <v>197</v>
      </c>
      <c r="J95" s="120" t="s">
        <v>198</v>
      </c>
      <c r="K95" s="139" t="s">
        <v>21</v>
      </c>
      <c r="L95" s="120" t="s">
        <v>204</v>
      </c>
      <c r="M95" s="127" t="s">
        <v>52</v>
      </c>
      <c r="N95" s="187" t="s">
        <v>89</v>
      </c>
      <c r="O95" s="247" t="s">
        <v>26</v>
      </c>
    </row>
    <row r="96" spans="1:15" s="23" customFormat="1" ht="54.75" customHeight="1" thickBot="1">
      <c r="A96" s="65"/>
      <c r="B96" s="119" t="s">
        <v>258</v>
      </c>
      <c r="C96" s="119">
        <v>1920000</v>
      </c>
      <c r="D96" s="133" t="s">
        <v>259</v>
      </c>
      <c r="E96" s="245" t="s">
        <v>261</v>
      </c>
      <c r="F96" s="186">
        <v>715</v>
      </c>
      <c r="G96" s="214" t="s">
        <v>268</v>
      </c>
      <c r="H96" s="246">
        <v>479</v>
      </c>
      <c r="I96" s="191" t="s">
        <v>197</v>
      </c>
      <c r="J96" s="120" t="s">
        <v>198</v>
      </c>
      <c r="K96" s="139" t="s">
        <v>21</v>
      </c>
      <c r="L96" s="120" t="s">
        <v>204</v>
      </c>
      <c r="M96" s="127" t="s">
        <v>52</v>
      </c>
      <c r="N96" s="187" t="s">
        <v>89</v>
      </c>
      <c r="O96" s="247" t="s">
        <v>26</v>
      </c>
    </row>
    <row r="97" spans="1:15" s="23" customFormat="1" ht="75.75" thickBot="1">
      <c r="A97" s="65">
        <v>57</v>
      </c>
      <c r="B97" s="121" t="s">
        <v>39</v>
      </c>
      <c r="C97" s="121">
        <v>7492089</v>
      </c>
      <c r="D97" s="118" t="s">
        <v>263</v>
      </c>
      <c r="E97" s="245"/>
      <c r="F97" s="98">
        <v>876</v>
      </c>
      <c r="G97" s="98" t="s">
        <v>104</v>
      </c>
      <c r="H97" s="248">
        <v>1</v>
      </c>
      <c r="I97" s="39" t="s">
        <v>18</v>
      </c>
      <c r="J97" s="39" t="s">
        <v>19</v>
      </c>
      <c r="K97" s="89" t="s">
        <v>264</v>
      </c>
      <c r="L97" s="120" t="s">
        <v>204</v>
      </c>
      <c r="M97" s="127" t="s">
        <v>52</v>
      </c>
      <c r="N97" s="249" t="s">
        <v>58</v>
      </c>
      <c r="O97" s="243" t="s">
        <v>20</v>
      </c>
    </row>
    <row r="98" spans="1:15" s="23" customFormat="1" ht="105.75" thickBot="1">
      <c r="A98" s="65">
        <v>58</v>
      </c>
      <c r="B98" s="33" t="s">
        <v>265</v>
      </c>
      <c r="C98" s="33" t="s">
        <v>266</v>
      </c>
      <c r="D98" s="107" t="s">
        <v>267</v>
      </c>
      <c r="E98" s="245"/>
      <c r="F98" s="217" t="s">
        <v>21</v>
      </c>
      <c r="G98" s="98" t="s">
        <v>21</v>
      </c>
      <c r="H98" s="157" t="s">
        <v>281</v>
      </c>
      <c r="I98" s="96" t="s">
        <v>197</v>
      </c>
      <c r="J98" s="39" t="s">
        <v>198</v>
      </c>
      <c r="K98" s="242">
        <v>590000</v>
      </c>
      <c r="L98" s="39" t="s">
        <v>204</v>
      </c>
      <c r="M98" s="69" t="s">
        <v>52</v>
      </c>
      <c r="N98" s="250" t="s">
        <v>89</v>
      </c>
      <c r="O98" s="243" t="s">
        <v>26</v>
      </c>
    </row>
    <row r="99" spans="1:15" s="23" customFormat="1" ht="52.5" thickBot="1">
      <c r="A99" s="65">
        <v>59</v>
      </c>
      <c r="B99" s="33" t="s">
        <v>27</v>
      </c>
      <c r="C99" s="33">
        <v>2912384</v>
      </c>
      <c r="D99" s="107" t="s">
        <v>269</v>
      </c>
      <c r="E99" s="245" t="s">
        <v>270</v>
      </c>
      <c r="F99" s="98">
        <v>796</v>
      </c>
      <c r="G99" s="218" t="s">
        <v>93</v>
      </c>
      <c r="H99" s="248">
        <v>4209</v>
      </c>
      <c r="I99" s="96" t="s">
        <v>197</v>
      </c>
      <c r="J99" s="39" t="s">
        <v>198</v>
      </c>
      <c r="K99" s="242">
        <v>571400</v>
      </c>
      <c r="L99" s="39" t="s">
        <v>204</v>
      </c>
      <c r="M99" s="69" t="s">
        <v>52</v>
      </c>
      <c r="N99" s="250" t="s">
        <v>25</v>
      </c>
      <c r="O99" s="243" t="s">
        <v>20</v>
      </c>
    </row>
    <row r="100" spans="1:15" s="4" customFormat="1" ht="75.75" thickBot="1">
      <c r="A100" s="110" t="s">
        <v>272</v>
      </c>
      <c r="B100" s="33" t="s">
        <v>62</v>
      </c>
      <c r="C100" s="33">
        <v>3020120</v>
      </c>
      <c r="D100" s="109" t="s">
        <v>243</v>
      </c>
      <c r="E100" s="251"/>
      <c r="F100" s="98">
        <v>796</v>
      </c>
      <c r="G100" s="98" t="s">
        <v>93</v>
      </c>
      <c r="H100" s="98">
        <v>360</v>
      </c>
      <c r="I100" s="98" t="s">
        <v>197</v>
      </c>
      <c r="J100" s="39" t="s">
        <v>198</v>
      </c>
      <c r="K100" s="242">
        <v>335380</v>
      </c>
      <c r="L100" s="39" t="s">
        <v>53</v>
      </c>
      <c r="M100" s="39" t="s">
        <v>52</v>
      </c>
      <c r="N100" s="96" t="s">
        <v>89</v>
      </c>
      <c r="O100" s="39" t="s">
        <v>26</v>
      </c>
    </row>
    <row r="101" spans="1:15" s="4" customFormat="1" ht="30.75" thickBot="1">
      <c r="A101" s="32">
        <v>61</v>
      </c>
      <c r="B101" s="33" t="s">
        <v>62</v>
      </c>
      <c r="C101" s="33" t="s">
        <v>279</v>
      </c>
      <c r="D101" s="123" t="s">
        <v>244</v>
      </c>
      <c r="E101" s="162"/>
      <c r="F101" s="98">
        <v>796</v>
      </c>
      <c r="G101" s="98" t="s">
        <v>93</v>
      </c>
      <c r="H101" s="98">
        <v>42</v>
      </c>
      <c r="I101" s="98" t="s">
        <v>197</v>
      </c>
      <c r="J101" s="39" t="s">
        <v>198</v>
      </c>
      <c r="K101" s="242">
        <v>637720</v>
      </c>
      <c r="L101" s="69" t="s">
        <v>53</v>
      </c>
      <c r="M101" s="69" t="s">
        <v>52</v>
      </c>
      <c r="N101" s="124" t="s">
        <v>89</v>
      </c>
      <c r="O101" s="69" t="s">
        <v>26</v>
      </c>
    </row>
    <row r="102" spans="1:15" s="4" customFormat="1" ht="30.75" thickBot="1">
      <c r="A102" s="106">
        <v>62</v>
      </c>
      <c r="B102" s="67" t="s">
        <v>45</v>
      </c>
      <c r="C102" s="67">
        <v>3430382</v>
      </c>
      <c r="D102" s="107" t="s">
        <v>193</v>
      </c>
      <c r="E102" s="244" t="s">
        <v>181</v>
      </c>
      <c r="F102" s="218">
        <v>796</v>
      </c>
      <c r="G102" s="218" t="s">
        <v>93</v>
      </c>
      <c r="H102" s="98">
        <v>2</v>
      </c>
      <c r="I102" s="69" t="s">
        <v>18</v>
      </c>
      <c r="J102" s="69" t="s">
        <v>19</v>
      </c>
      <c r="K102" s="242">
        <v>370000</v>
      </c>
      <c r="L102" s="69" t="s">
        <v>53</v>
      </c>
      <c r="M102" s="69" t="s">
        <v>52</v>
      </c>
      <c r="N102" s="250" t="s">
        <v>89</v>
      </c>
      <c r="O102" s="250" t="s">
        <v>26</v>
      </c>
    </row>
    <row r="103" spans="1:15" s="23" customFormat="1" ht="67.5" customHeight="1" thickBot="1">
      <c r="A103" s="65">
        <v>63</v>
      </c>
      <c r="B103" s="66" t="s">
        <v>36</v>
      </c>
      <c r="C103" s="66">
        <v>8511000</v>
      </c>
      <c r="D103" s="68" t="s">
        <v>76</v>
      </c>
      <c r="E103" s="252" t="s">
        <v>195</v>
      </c>
      <c r="F103" s="115">
        <v>876</v>
      </c>
      <c r="G103" s="137" t="s">
        <v>106</v>
      </c>
      <c r="H103" s="89">
        <v>1</v>
      </c>
      <c r="I103" s="96" t="s">
        <v>197</v>
      </c>
      <c r="J103" s="39" t="s">
        <v>198</v>
      </c>
      <c r="K103" s="253">
        <v>635600</v>
      </c>
      <c r="L103" s="69" t="s">
        <v>53</v>
      </c>
      <c r="M103" s="69" t="s">
        <v>52</v>
      </c>
      <c r="N103" s="250" t="s">
        <v>58</v>
      </c>
      <c r="O103" s="243" t="s">
        <v>20</v>
      </c>
    </row>
    <row r="104" spans="1:15" s="23" customFormat="1" ht="15.75" thickBot="1">
      <c r="A104" s="61">
        <v>64</v>
      </c>
      <c r="B104" s="87" t="s">
        <v>205</v>
      </c>
      <c r="C104" s="62">
        <v>1413010</v>
      </c>
      <c r="D104" s="38" t="s">
        <v>152</v>
      </c>
      <c r="E104" s="98"/>
      <c r="F104" s="98">
        <v>168</v>
      </c>
      <c r="G104" s="98" t="s">
        <v>280</v>
      </c>
      <c r="H104" s="98">
        <v>210</v>
      </c>
      <c r="I104" s="96" t="s">
        <v>197</v>
      </c>
      <c r="J104" s="39" t="s">
        <v>198</v>
      </c>
      <c r="K104" s="89">
        <v>115500</v>
      </c>
      <c r="L104" s="39" t="s">
        <v>199</v>
      </c>
      <c r="M104" s="39" t="s">
        <v>185</v>
      </c>
      <c r="N104" s="43" t="s">
        <v>274</v>
      </c>
      <c r="O104" s="216" t="s">
        <v>20</v>
      </c>
    </row>
    <row r="105" spans="1:15" s="23" customFormat="1" ht="15.75" thickBot="1">
      <c r="A105" s="61">
        <v>65</v>
      </c>
      <c r="B105" s="88" t="s">
        <v>24</v>
      </c>
      <c r="C105" s="36">
        <v>2812111</v>
      </c>
      <c r="D105" s="49" t="s">
        <v>153</v>
      </c>
      <c r="E105" s="98"/>
      <c r="F105" s="98">
        <v>796</v>
      </c>
      <c r="G105" s="98" t="s">
        <v>93</v>
      </c>
      <c r="H105" s="98">
        <v>200</v>
      </c>
      <c r="I105" s="96" t="s">
        <v>197</v>
      </c>
      <c r="J105" s="39" t="s">
        <v>198</v>
      </c>
      <c r="K105" s="161">
        <v>302400</v>
      </c>
      <c r="L105" s="39" t="s">
        <v>199</v>
      </c>
      <c r="M105" s="39" t="s">
        <v>57</v>
      </c>
      <c r="N105" s="138" t="s">
        <v>25</v>
      </c>
      <c r="O105" s="216" t="s">
        <v>20</v>
      </c>
    </row>
    <row r="106" spans="1:15" s="23" customFormat="1" ht="30.75" thickBot="1">
      <c r="A106" s="61">
        <v>66</v>
      </c>
      <c r="B106" s="35" t="s">
        <v>47</v>
      </c>
      <c r="C106" s="36">
        <v>2944148</v>
      </c>
      <c r="D106" s="37" t="s">
        <v>30</v>
      </c>
      <c r="E106" s="98"/>
      <c r="F106" s="98">
        <v>796</v>
      </c>
      <c r="G106" s="98" t="s">
        <v>93</v>
      </c>
      <c r="H106" s="98">
        <v>300</v>
      </c>
      <c r="I106" s="96" t="s">
        <v>197</v>
      </c>
      <c r="J106" s="39" t="s">
        <v>198</v>
      </c>
      <c r="K106" s="89">
        <v>24000000</v>
      </c>
      <c r="L106" s="39" t="s">
        <v>199</v>
      </c>
      <c r="M106" s="39" t="s">
        <v>74</v>
      </c>
      <c r="N106" s="138" t="s">
        <v>25</v>
      </c>
      <c r="O106" s="216" t="s">
        <v>20</v>
      </c>
    </row>
    <row r="107" spans="1:15" s="23" customFormat="1" ht="60.75" thickBot="1">
      <c r="A107" s="61">
        <v>67</v>
      </c>
      <c r="B107" s="35" t="s">
        <v>202</v>
      </c>
      <c r="C107" s="33">
        <v>4560521</v>
      </c>
      <c r="D107" s="38" t="s">
        <v>154</v>
      </c>
      <c r="E107" s="98"/>
      <c r="F107" s="98">
        <v>876</v>
      </c>
      <c r="G107" s="98" t="s">
        <v>104</v>
      </c>
      <c r="H107" s="98">
        <v>1</v>
      </c>
      <c r="I107" s="96" t="s">
        <v>197</v>
      </c>
      <c r="J107" s="39" t="s">
        <v>198</v>
      </c>
      <c r="K107" s="89">
        <v>3304000</v>
      </c>
      <c r="L107" s="39" t="s">
        <v>199</v>
      </c>
      <c r="M107" s="39" t="s">
        <v>183</v>
      </c>
      <c r="N107" s="157" t="s">
        <v>201</v>
      </c>
      <c r="O107" s="216" t="s">
        <v>20</v>
      </c>
    </row>
    <row r="108" spans="1:15" s="4" customFormat="1" ht="60.75" thickBot="1">
      <c r="A108" s="32">
        <v>69</v>
      </c>
      <c r="B108" s="33" t="s">
        <v>165</v>
      </c>
      <c r="C108" s="33">
        <v>2925253</v>
      </c>
      <c r="D108" s="37" t="s">
        <v>123</v>
      </c>
      <c r="E108" s="98"/>
      <c r="F108" s="98">
        <v>796</v>
      </c>
      <c r="G108" s="98" t="s">
        <v>93</v>
      </c>
      <c r="H108" s="98">
        <v>101</v>
      </c>
      <c r="I108" s="96" t="s">
        <v>197</v>
      </c>
      <c r="J108" s="39" t="s">
        <v>198</v>
      </c>
      <c r="K108" s="89">
        <v>787711</v>
      </c>
      <c r="L108" s="39" t="s">
        <v>199</v>
      </c>
      <c r="M108" s="39" t="s">
        <v>185</v>
      </c>
      <c r="N108" s="43" t="s">
        <v>210</v>
      </c>
      <c r="O108" s="43" t="s">
        <v>26</v>
      </c>
    </row>
    <row r="109" spans="1:15" s="23" customFormat="1" ht="30.75" thickBot="1">
      <c r="A109" s="61">
        <v>70</v>
      </c>
      <c r="B109" s="62" t="s">
        <v>166</v>
      </c>
      <c r="C109" s="62">
        <v>3610000</v>
      </c>
      <c r="D109" s="63" t="s">
        <v>64</v>
      </c>
      <c r="E109" s="254"/>
      <c r="F109" s="98"/>
      <c r="G109" s="98"/>
      <c r="H109" s="157" t="s">
        <v>281</v>
      </c>
      <c r="I109" s="96" t="s">
        <v>197</v>
      </c>
      <c r="J109" s="39" t="s">
        <v>198</v>
      </c>
      <c r="K109" s="89">
        <v>465000</v>
      </c>
      <c r="L109" s="255" t="s">
        <v>199</v>
      </c>
      <c r="M109" s="255" t="s">
        <v>57</v>
      </c>
      <c r="N109" s="216" t="s">
        <v>89</v>
      </c>
      <c r="O109" s="216" t="s">
        <v>26</v>
      </c>
    </row>
    <row r="110" spans="1:15" s="23" customFormat="1" ht="30.75" thickBot="1">
      <c r="A110" s="61">
        <v>71</v>
      </c>
      <c r="B110" s="62" t="s">
        <v>45</v>
      </c>
      <c r="C110" s="62">
        <v>5030000</v>
      </c>
      <c r="D110" s="64" t="s">
        <v>130</v>
      </c>
      <c r="E110" s="98"/>
      <c r="F110" s="217"/>
      <c r="G110" s="98"/>
      <c r="H110" s="157" t="s">
        <v>281</v>
      </c>
      <c r="I110" s="96" t="s">
        <v>197</v>
      </c>
      <c r="J110" s="39" t="s">
        <v>198</v>
      </c>
      <c r="K110" s="89">
        <v>1450772.5</v>
      </c>
      <c r="L110" s="39" t="s">
        <v>49</v>
      </c>
      <c r="M110" s="39" t="s">
        <v>57</v>
      </c>
      <c r="N110" s="138" t="s">
        <v>89</v>
      </c>
      <c r="O110" s="216" t="s">
        <v>26</v>
      </c>
    </row>
    <row r="111" spans="1:15" s="23" customFormat="1" ht="30.75" thickBot="1">
      <c r="A111" s="61">
        <v>72</v>
      </c>
      <c r="B111" s="62" t="s">
        <v>206</v>
      </c>
      <c r="C111" s="62">
        <v>5239090</v>
      </c>
      <c r="D111" s="64" t="s">
        <v>155</v>
      </c>
      <c r="E111" s="98"/>
      <c r="F111" s="98">
        <v>796</v>
      </c>
      <c r="G111" s="98" t="s">
        <v>93</v>
      </c>
      <c r="H111" s="98">
        <v>15</v>
      </c>
      <c r="I111" s="96" t="s">
        <v>197</v>
      </c>
      <c r="J111" s="39" t="s">
        <v>198</v>
      </c>
      <c r="K111" s="89">
        <v>133500</v>
      </c>
      <c r="L111" s="39" t="s">
        <v>49</v>
      </c>
      <c r="M111" s="39" t="s">
        <v>49</v>
      </c>
      <c r="N111" s="43" t="s">
        <v>274</v>
      </c>
      <c r="O111" s="216" t="s">
        <v>20</v>
      </c>
    </row>
    <row r="112" spans="1:15" s="23" customFormat="1" ht="15.75" thickBot="1">
      <c r="A112" s="61">
        <v>73</v>
      </c>
      <c r="B112" s="62" t="s">
        <v>206</v>
      </c>
      <c r="C112" s="62">
        <v>5239090</v>
      </c>
      <c r="D112" s="84" t="s">
        <v>156</v>
      </c>
      <c r="E112" s="98"/>
      <c r="F112" s="98">
        <v>796</v>
      </c>
      <c r="G112" s="98" t="s">
        <v>93</v>
      </c>
      <c r="H112" s="98">
        <v>15</v>
      </c>
      <c r="I112" s="96" t="s">
        <v>197</v>
      </c>
      <c r="J112" s="39" t="s">
        <v>198</v>
      </c>
      <c r="K112" s="89">
        <v>180000</v>
      </c>
      <c r="L112" s="39" t="s">
        <v>49</v>
      </c>
      <c r="M112" s="39" t="s">
        <v>49</v>
      </c>
      <c r="N112" s="43" t="s">
        <v>274</v>
      </c>
      <c r="O112" s="216" t="s">
        <v>20</v>
      </c>
    </row>
    <row r="113" spans="1:15" s="23" customFormat="1" ht="30.75" thickBot="1">
      <c r="A113" s="61">
        <v>74</v>
      </c>
      <c r="B113" s="62" t="s">
        <v>72</v>
      </c>
      <c r="C113" s="62">
        <v>3313120</v>
      </c>
      <c r="D113" s="64" t="s">
        <v>73</v>
      </c>
      <c r="E113" s="98"/>
      <c r="F113" s="98">
        <v>796</v>
      </c>
      <c r="G113" s="98" t="s">
        <v>93</v>
      </c>
      <c r="H113" s="98">
        <v>1950</v>
      </c>
      <c r="I113" s="96" t="s">
        <v>197</v>
      </c>
      <c r="J113" s="39" t="s">
        <v>198</v>
      </c>
      <c r="K113" s="89">
        <v>3705000</v>
      </c>
      <c r="L113" s="39" t="s">
        <v>49</v>
      </c>
      <c r="M113" s="39" t="s">
        <v>57</v>
      </c>
      <c r="N113" s="138" t="s">
        <v>89</v>
      </c>
      <c r="O113" s="216" t="s">
        <v>26</v>
      </c>
    </row>
    <row r="114" spans="1:15" s="23" customFormat="1" ht="30.75" thickBot="1">
      <c r="A114" s="65">
        <v>75</v>
      </c>
      <c r="B114" s="66" t="s">
        <v>72</v>
      </c>
      <c r="C114" s="66">
        <v>3313120</v>
      </c>
      <c r="D114" s="90" t="s">
        <v>135</v>
      </c>
      <c r="E114" s="218"/>
      <c r="F114" s="218">
        <v>796</v>
      </c>
      <c r="G114" s="218" t="s">
        <v>93</v>
      </c>
      <c r="H114" s="218">
        <v>1060</v>
      </c>
      <c r="I114" s="124" t="s">
        <v>197</v>
      </c>
      <c r="J114" s="69" t="s">
        <v>198</v>
      </c>
      <c r="K114" s="242">
        <v>2120000</v>
      </c>
      <c r="L114" s="39" t="s">
        <v>49</v>
      </c>
      <c r="M114" s="69" t="s">
        <v>57</v>
      </c>
      <c r="N114" s="256" t="s">
        <v>89</v>
      </c>
      <c r="O114" s="243" t="s">
        <v>26</v>
      </c>
    </row>
    <row r="115" spans="1:15" s="23" customFormat="1" ht="60.75" thickBot="1">
      <c r="A115" s="61">
        <v>76</v>
      </c>
      <c r="B115" s="34" t="s">
        <v>164</v>
      </c>
      <c r="C115" s="34">
        <v>4560000</v>
      </c>
      <c r="D115" s="92" t="s">
        <v>208</v>
      </c>
      <c r="E115" s="98"/>
      <c r="F115" s="98">
        <v>876</v>
      </c>
      <c r="G115" s="98" t="s">
        <v>104</v>
      </c>
      <c r="H115" s="98">
        <v>1</v>
      </c>
      <c r="I115" s="96" t="s">
        <v>197</v>
      </c>
      <c r="J115" s="39" t="s">
        <v>198</v>
      </c>
      <c r="K115" s="89">
        <v>81277</v>
      </c>
      <c r="L115" s="39" t="s">
        <v>49</v>
      </c>
      <c r="M115" s="39" t="s">
        <v>185</v>
      </c>
      <c r="N115" s="157" t="s">
        <v>201</v>
      </c>
      <c r="O115" s="216" t="s">
        <v>20</v>
      </c>
    </row>
    <row r="116" spans="1:15" s="23" customFormat="1" ht="59.25" customHeight="1" thickBot="1">
      <c r="A116" s="61">
        <v>77</v>
      </c>
      <c r="B116" s="34" t="s">
        <v>164</v>
      </c>
      <c r="C116" s="34">
        <v>4560000</v>
      </c>
      <c r="D116" s="92" t="s">
        <v>207</v>
      </c>
      <c r="E116" s="98"/>
      <c r="F116" s="98">
        <v>876</v>
      </c>
      <c r="G116" s="98" t="s">
        <v>104</v>
      </c>
      <c r="H116" s="98">
        <v>1</v>
      </c>
      <c r="I116" s="96" t="s">
        <v>197</v>
      </c>
      <c r="J116" s="39" t="s">
        <v>198</v>
      </c>
      <c r="K116" s="89">
        <v>1619740</v>
      </c>
      <c r="L116" s="69" t="s">
        <v>49</v>
      </c>
      <c r="M116" s="69" t="s">
        <v>57</v>
      </c>
      <c r="N116" s="257" t="s">
        <v>201</v>
      </c>
      <c r="O116" s="216" t="s">
        <v>20</v>
      </c>
    </row>
    <row r="117" spans="1:15" s="23" customFormat="1" ht="30.75" thickBot="1">
      <c r="A117" s="61">
        <v>78</v>
      </c>
      <c r="B117" s="62" t="s">
        <v>45</v>
      </c>
      <c r="C117" s="62">
        <v>5030000</v>
      </c>
      <c r="D117" s="50" t="s">
        <v>157</v>
      </c>
      <c r="E117" s="98"/>
      <c r="F117" s="217" t="s">
        <v>21</v>
      </c>
      <c r="G117" s="98" t="s">
        <v>21</v>
      </c>
      <c r="H117" s="157" t="s">
        <v>281</v>
      </c>
      <c r="I117" s="96" t="s">
        <v>197</v>
      </c>
      <c r="J117" s="39" t="s">
        <v>198</v>
      </c>
      <c r="K117" s="89">
        <v>250000</v>
      </c>
      <c r="L117" s="39" t="s">
        <v>185</v>
      </c>
      <c r="M117" s="39" t="s">
        <v>209</v>
      </c>
      <c r="N117" s="43" t="s">
        <v>89</v>
      </c>
      <c r="O117" s="216" t="s">
        <v>26</v>
      </c>
    </row>
    <row r="118" spans="1:15" s="23" customFormat="1" ht="60.75" thickBot="1">
      <c r="A118" s="61">
        <v>79</v>
      </c>
      <c r="B118" s="35" t="s">
        <v>202</v>
      </c>
      <c r="C118" s="33">
        <v>4560521</v>
      </c>
      <c r="D118" s="38" t="s">
        <v>158</v>
      </c>
      <c r="E118" s="98"/>
      <c r="F118" s="98">
        <v>876</v>
      </c>
      <c r="G118" s="98" t="s">
        <v>104</v>
      </c>
      <c r="H118" s="98">
        <v>1</v>
      </c>
      <c r="I118" s="96" t="s">
        <v>197</v>
      </c>
      <c r="J118" s="39" t="s">
        <v>198</v>
      </c>
      <c r="K118" s="89">
        <v>10004641</v>
      </c>
      <c r="L118" s="39" t="s">
        <v>185</v>
      </c>
      <c r="M118" s="39" t="s">
        <v>74</v>
      </c>
      <c r="N118" s="257" t="s">
        <v>201</v>
      </c>
      <c r="O118" s="216" t="s">
        <v>20</v>
      </c>
    </row>
    <row r="119" spans="1:15" s="23" customFormat="1" ht="30">
      <c r="A119" s="75">
        <v>80</v>
      </c>
      <c r="B119" s="78" t="s">
        <v>65</v>
      </c>
      <c r="C119" s="78">
        <v>3020000</v>
      </c>
      <c r="D119" s="51" t="s">
        <v>131</v>
      </c>
      <c r="E119" s="220"/>
      <c r="F119" s="258">
        <v>796</v>
      </c>
      <c r="G119" s="209" t="s">
        <v>93</v>
      </c>
      <c r="H119" s="209">
        <v>6</v>
      </c>
      <c r="I119" s="183" t="s">
        <v>197</v>
      </c>
      <c r="J119" s="108" t="s">
        <v>198</v>
      </c>
      <c r="K119" s="208">
        <v>1542000</v>
      </c>
      <c r="L119" s="72" t="s">
        <v>185</v>
      </c>
      <c r="M119" s="72" t="s">
        <v>52</v>
      </c>
      <c r="N119" s="259" t="s">
        <v>89</v>
      </c>
      <c r="O119" s="221" t="s">
        <v>26</v>
      </c>
    </row>
    <row r="120" spans="1:15" s="23" customFormat="1" ht="30">
      <c r="A120" s="19"/>
      <c r="B120" s="79" t="s">
        <v>65</v>
      </c>
      <c r="C120" s="79">
        <v>3020000</v>
      </c>
      <c r="D120" s="135" t="s">
        <v>132</v>
      </c>
      <c r="E120" s="260"/>
      <c r="F120" s="116">
        <v>796</v>
      </c>
      <c r="G120" s="260" t="s">
        <v>93</v>
      </c>
      <c r="H120" s="260">
        <v>1</v>
      </c>
      <c r="I120" s="166" t="s">
        <v>197</v>
      </c>
      <c r="J120" s="167" t="s">
        <v>198</v>
      </c>
      <c r="K120" s="261">
        <v>402000</v>
      </c>
      <c r="L120" s="130" t="s">
        <v>185</v>
      </c>
      <c r="M120" s="130" t="s">
        <v>52</v>
      </c>
      <c r="N120" s="262" t="s">
        <v>89</v>
      </c>
      <c r="O120" s="236" t="s">
        <v>26</v>
      </c>
    </row>
    <row r="121" spans="1:15" s="23" customFormat="1" ht="30">
      <c r="A121" s="19"/>
      <c r="B121" s="79" t="s">
        <v>65</v>
      </c>
      <c r="C121" s="79">
        <v>3020000</v>
      </c>
      <c r="D121" s="135" t="s">
        <v>133</v>
      </c>
      <c r="E121" s="260"/>
      <c r="F121" s="116">
        <v>796</v>
      </c>
      <c r="G121" s="260" t="s">
        <v>93</v>
      </c>
      <c r="H121" s="170">
        <v>1</v>
      </c>
      <c r="I121" s="166" t="s">
        <v>197</v>
      </c>
      <c r="J121" s="167" t="s">
        <v>198</v>
      </c>
      <c r="K121" s="174">
        <v>1000000</v>
      </c>
      <c r="L121" s="130" t="s">
        <v>185</v>
      </c>
      <c r="M121" s="130" t="s">
        <v>52</v>
      </c>
      <c r="N121" s="262" t="s">
        <v>89</v>
      </c>
      <c r="O121" s="236" t="s">
        <v>26</v>
      </c>
    </row>
    <row r="122" spans="1:15" s="23" customFormat="1" ht="30.75" thickBot="1">
      <c r="A122" s="76"/>
      <c r="B122" s="80" t="s">
        <v>65</v>
      </c>
      <c r="C122" s="80">
        <v>3020000</v>
      </c>
      <c r="D122" s="132" t="s">
        <v>134</v>
      </c>
      <c r="E122" s="176"/>
      <c r="F122" s="263">
        <v>796</v>
      </c>
      <c r="G122" s="176" t="s">
        <v>93</v>
      </c>
      <c r="H122" s="176">
        <v>4</v>
      </c>
      <c r="I122" s="264" t="s">
        <v>197</v>
      </c>
      <c r="J122" s="265" t="s">
        <v>198</v>
      </c>
      <c r="K122" s="178">
        <v>140000</v>
      </c>
      <c r="L122" s="130" t="s">
        <v>185</v>
      </c>
      <c r="M122" s="46" t="s">
        <v>52</v>
      </c>
      <c r="N122" s="266" t="s">
        <v>89</v>
      </c>
      <c r="O122" s="240" t="s">
        <v>26</v>
      </c>
    </row>
    <row r="123" spans="1:15" s="23" customFormat="1" ht="30.75" thickBot="1">
      <c r="A123" s="61">
        <v>81</v>
      </c>
      <c r="B123" s="33" t="s">
        <v>39</v>
      </c>
      <c r="C123" s="33">
        <v>7423000</v>
      </c>
      <c r="D123" s="37" t="s">
        <v>40</v>
      </c>
      <c r="E123" s="43"/>
      <c r="F123" s="98">
        <v>876</v>
      </c>
      <c r="G123" s="98" t="s">
        <v>104</v>
      </c>
      <c r="H123" s="98">
        <v>1</v>
      </c>
      <c r="I123" s="96" t="s">
        <v>197</v>
      </c>
      <c r="J123" s="39" t="s">
        <v>198</v>
      </c>
      <c r="K123" s="161">
        <v>300000</v>
      </c>
      <c r="L123" s="39" t="s">
        <v>182</v>
      </c>
      <c r="M123" s="39" t="s">
        <v>52</v>
      </c>
      <c r="N123" s="43" t="s">
        <v>274</v>
      </c>
      <c r="O123" s="216" t="s">
        <v>20</v>
      </c>
    </row>
    <row r="124" spans="1:15" s="23" customFormat="1" ht="75.75" customHeight="1">
      <c r="A124" s="52">
        <v>82</v>
      </c>
      <c r="B124" s="54" t="s">
        <v>188</v>
      </c>
      <c r="C124" s="55">
        <v>4540000</v>
      </c>
      <c r="D124" s="93" t="s">
        <v>159</v>
      </c>
      <c r="E124" s="267"/>
      <c r="F124" s="194">
        <v>876</v>
      </c>
      <c r="G124" s="194" t="s">
        <v>104</v>
      </c>
      <c r="H124" s="194">
        <v>1</v>
      </c>
      <c r="I124" s="159" t="s">
        <v>197</v>
      </c>
      <c r="J124" s="86" t="s">
        <v>198</v>
      </c>
      <c r="K124" s="230">
        <f>SUM(K125:K127)</f>
        <v>792396</v>
      </c>
      <c r="L124" s="86" t="s">
        <v>182</v>
      </c>
      <c r="M124" s="86" t="s">
        <v>57</v>
      </c>
      <c r="N124" s="227" t="s">
        <v>58</v>
      </c>
      <c r="O124" s="232" t="s">
        <v>20</v>
      </c>
    </row>
    <row r="125" spans="1:15" s="23" customFormat="1" ht="27.75" customHeight="1">
      <c r="A125" s="19"/>
      <c r="B125" s="79" t="s">
        <v>69</v>
      </c>
      <c r="C125" s="79">
        <v>4540215</v>
      </c>
      <c r="D125" s="24" t="s">
        <v>160</v>
      </c>
      <c r="E125" s="233"/>
      <c r="F125" s="170">
        <v>877</v>
      </c>
      <c r="G125" s="170" t="s">
        <v>104</v>
      </c>
      <c r="H125" s="170">
        <v>1</v>
      </c>
      <c r="I125" s="153" t="s">
        <v>197</v>
      </c>
      <c r="J125" s="234" t="s">
        <v>198</v>
      </c>
      <c r="K125" s="268">
        <v>512124</v>
      </c>
      <c r="L125" s="22" t="s">
        <v>182</v>
      </c>
      <c r="M125" s="22" t="s">
        <v>57</v>
      </c>
      <c r="N125" s="233" t="s">
        <v>58</v>
      </c>
      <c r="O125" s="236" t="s">
        <v>20</v>
      </c>
    </row>
    <row r="126" spans="1:15" s="23" customFormat="1" ht="26.25">
      <c r="A126" s="19"/>
      <c r="B126" s="79" t="s">
        <v>69</v>
      </c>
      <c r="C126" s="79">
        <v>4540215</v>
      </c>
      <c r="D126" s="24" t="s">
        <v>161</v>
      </c>
      <c r="E126" s="233"/>
      <c r="F126" s="170">
        <v>878</v>
      </c>
      <c r="G126" s="170" t="s">
        <v>104</v>
      </c>
      <c r="H126" s="170">
        <v>1</v>
      </c>
      <c r="I126" s="153" t="s">
        <v>197</v>
      </c>
      <c r="J126" s="234" t="s">
        <v>198</v>
      </c>
      <c r="K126" s="268">
        <v>70253</v>
      </c>
      <c r="L126" s="22" t="s">
        <v>182</v>
      </c>
      <c r="M126" s="22" t="s">
        <v>57</v>
      </c>
      <c r="N126" s="269" t="s">
        <v>58</v>
      </c>
      <c r="O126" s="236" t="s">
        <v>20</v>
      </c>
    </row>
    <row r="127" spans="1:15" s="23" customFormat="1" ht="27" thickBot="1">
      <c r="A127" s="76"/>
      <c r="B127" s="80" t="s">
        <v>70</v>
      </c>
      <c r="C127" s="80">
        <v>4540246</v>
      </c>
      <c r="D127" s="48" t="s">
        <v>162</v>
      </c>
      <c r="E127" s="213"/>
      <c r="F127" s="176">
        <v>879</v>
      </c>
      <c r="G127" s="270" t="s">
        <v>104</v>
      </c>
      <c r="H127" s="270">
        <v>1</v>
      </c>
      <c r="I127" s="271" t="s">
        <v>197</v>
      </c>
      <c r="J127" s="94" t="s">
        <v>198</v>
      </c>
      <c r="K127" s="215">
        <v>210019</v>
      </c>
      <c r="L127" s="94" t="s">
        <v>182</v>
      </c>
      <c r="M127" s="94" t="s">
        <v>57</v>
      </c>
      <c r="N127" s="272" t="s">
        <v>58</v>
      </c>
      <c r="O127" s="240" t="s">
        <v>20</v>
      </c>
    </row>
    <row r="128" spans="1:15" s="23" customFormat="1" ht="30.75" thickBot="1">
      <c r="A128" s="61">
        <v>83</v>
      </c>
      <c r="B128" s="62" t="s">
        <v>45</v>
      </c>
      <c r="C128" s="62">
        <v>5030000</v>
      </c>
      <c r="D128" s="64" t="s">
        <v>130</v>
      </c>
      <c r="E128" s="98"/>
      <c r="F128" s="217" t="s">
        <v>21</v>
      </c>
      <c r="G128" s="98" t="s">
        <v>21</v>
      </c>
      <c r="H128" s="157" t="s">
        <v>281</v>
      </c>
      <c r="I128" s="96" t="s">
        <v>197</v>
      </c>
      <c r="J128" s="39" t="s">
        <v>198</v>
      </c>
      <c r="K128" s="89">
        <v>1232863</v>
      </c>
      <c r="L128" s="39" t="s">
        <v>57</v>
      </c>
      <c r="M128" s="39" t="s">
        <v>52</v>
      </c>
      <c r="N128" s="273" t="s">
        <v>89</v>
      </c>
      <c r="O128" s="216" t="s">
        <v>26</v>
      </c>
    </row>
    <row r="129" spans="1:15" s="23" customFormat="1" ht="67.5" customHeight="1" thickBot="1">
      <c r="A129" s="61">
        <v>84</v>
      </c>
      <c r="B129" s="33" t="s">
        <v>36</v>
      </c>
      <c r="C129" s="33">
        <v>8511000</v>
      </c>
      <c r="D129" s="37" t="s">
        <v>37</v>
      </c>
      <c r="E129" s="181" t="s">
        <v>195</v>
      </c>
      <c r="F129" s="98">
        <v>876</v>
      </c>
      <c r="G129" s="98" t="s">
        <v>104</v>
      </c>
      <c r="H129" s="43">
        <v>1</v>
      </c>
      <c r="I129" s="96" t="s">
        <v>197</v>
      </c>
      <c r="J129" s="39" t="s">
        <v>198</v>
      </c>
      <c r="K129" s="161">
        <v>284750</v>
      </c>
      <c r="L129" s="39" t="s">
        <v>57</v>
      </c>
      <c r="M129" s="39" t="s">
        <v>86</v>
      </c>
      <c r="N129" s="274" t="s">
        <v>58</v>
      </c>
      <c r="O129" s="216" t="s">
        <v>20</v>
      </c>
    </row>
    <row r="130" spans="1:15" s="23" customFormat="1" ht="30.75" thickBot="1">
      <c r="A130" s="61">
        <v>85</v>
      </c>
      <c r="B130" s="62" t="s">
        <v>72</v>
      </c>
      <c r="C130" s="62">
        <v>3313120</v>
      </c>
      <c r="D130" s="64" t="s">
        <v>73</v>
      </c>
      <c r="E130" s="98"/>
      <c r="F130" s="98">
        <v>796</v>
      </c>
      <c r="G130" s="98" t="s">
        <v>93</v>
      </c>
      <c r="H130" s="98">
        <v>1770</v>
      </c>
      <c r="I130" s="96" t="s">
        <v>197</v>
      </c>
      <c r="J130" s="39" t="s">
        <v>198</v>
      </c>
      <c r="K130" s="89">
        <v>3363000</v>
      </c>
      <c r="L130" s="39" t="s">
        <v>57</v>
      </c>
      <c r="M130" s="39" t="s">
        <v>52</v>
      </c>
      <c r="N130" s="273" t="s">
        <v>89</v>
      </c>
      <c r="O130" s="216" t="s">
        <v>26</v>
      </c>
    </row>
    <row r="131" spans="1:15" s="23" customFormat="1" ht="30.75" thickBot="1">
      <c r="A131" s="61">
        <v>86</v>
      </c>
      <c r="B131" s="62" t="s">
        <v>72</v>
      </c>
      <c r="C131" s="62">
        <v>3313120</v>
      </c>
      <c r="D131" s="38" t="s">
        <v>135</v>
      </c>
      <c r="E131" s="98"/>
      <c r="F131" s="98">
        <v>796</v>
      </c>
      <c r="G131" s="98" t="s">
        <v>93</v>
      </c>
      <c r="H131" s="98">
        <v>1080</v>
      </c>
      <c r="I131" s="96" t="s">
        <v>197</v>
      </c>
      <c r="J131" s="39" t="s">
        <v>198</v>
      </c>
      <c r="K131" s="89">
        <v>2160000</v>
      </c>
      <c r="L131" s="39" t="s">
        <v>57</v>
      </c>
      <c r="M131" s="39" t="s">
        <v>52</v>
      </c>
      <c r="N131" s="138" t="s">
        <v>89</v>
      </c>
      <c r="O131" s="216" t="s">
        <v>26</v>
      </c>
    </row>
    <row r="132" spans="1:15" s="23" customFormat="1" ht="39.75" customHeight="1" thickBot="1">
      <c r="A132" s="61">
        <v>87</v>
      </c>
      <c r="B132" s="33" t="s">
        <v>41</v>
      </c>
      <c r="C132" s="33">
        <v>7421000</v>
      </c>
      <c r="D132" s="37" t="s">
        <v>56</v>
      </c>
      <c r="E132" s="115"/>
      <c r="F132" s="98">
        <v>876</v>
      </c>
      <c r="G132" s="98" t="s">
        <v>104</v>
      </c>
      <c r="H132" s="115">
        <v>1</v>
      </c>
      <c r="I132" s="96" t="s">
        <v>197</v>
      </c>
      <c r="J132" s="39" t="s">
        <v>198</v>
      </c>
      <c r="K132" s="89">
        <v>147000</v>
      </c>
      <c r="L132" s="39" t="s">
        <v>57</v>
      </c>
      <c r="M132" s="39" t="s">
        <v>74</v>
      </c>
      <c r="N132" s="157" t="s">
        <v>201</v>
      </c>
      <c r="O132" s="216" t="s">
        <v>20</v>
      </c>
    </row>
    <row r="133" spans="1:15" s="23" customFormat="1" ht="54.75" customHeight="1" thickBot="1">
      <c r="A133" s="61">
        <v>88</v>
      </c>
      <c r="B133" s="33" t="s">
        <v>41</v>
      </c>
      <c r="C133" s="33">
        <v>7421000</v>
      </c>
      <c r="D133" s="37" t="s">
        <v>42</v>
      </c>
      <c r="E133" s="115"/>
      <c r="F133" s="98">
        <v>877</v>
      </c>
      <c r="G133" s="98" t="s">
        <v>104</v>
      </c>
      <c r="H133" s="115">
        <v>1</v>
      </c>
      <c r="I133" s="96" t="s">
        <v>197</v>
      </c>
      <c r="J133" s="39" t="s">
        <v>198</v>
      </c>
      <c r="K133" s="89">
        <v>160000</v>
      </c>
      <c r="L133" s="39" t="s">
        <v>74</v>
      </c>
      <c r="M133" s="39" t="s">
        <v>183</v>
      </c>
      <c r="N133" s="157" t="s">
        <v>201</v>
      </c>
      <c r="O133" s="216" t="s">
        <v>20</v>
      </c>
    </row>
    <row r="134" spans="1:15" s="23" customFormat="1" ht="60.75" thickBot="1">
      <c r="A134" s="61">
        <v>89</v>
      </c>
      <c r="B134" s="33" t="s">
        <v>188</v>
      </c>
      <c r="C134" s="36">
        <v>4540000</v>
      </c>
      <c r="D134" s="38" t="s">
        <v>163</v>
      </c>
      <c r="E134" s="43"/>
      <c r="F134" s="98">
        <v>878</v>
      </c>
      <c r="G134" s="98" t="s">
        <v>104</v>
      </c>
      <c r="H134" s="157">
        <v>1</v>
      </c>
      <c r="I134" s="39" t="s">
        <v>18</v>
      </c>
      <c r="J134" s="39" t="s">
        <v>19</v>
      </c>
      <c r="K134" s="89">
        <v>406788</v>
      </c>
      <c r="L134" s="39" t="s">
        <v>74</v>
      </c>
      <c r="M134" s="39" t="s">
        <v>183</v>
      </c>
      <c r="N134" s="98" t="s">
        <v>58</v>
      </c>
      <c r="O134" s="216" t="s">
        <v>20</v>
      </c>
    </row>
    <row r="135" spans="1:15" s="23" customFormat="1" ht="60.75" thickBot="1">
      <c r="A135" s="102">
        <v>90</v>
      </c>
      <c r="B135" s="34" t="s">
        <v>218</v>
      </c>
      <c r="C135" s="34">
        <v>2210000</v>
      </c>
      <c r="D135" s="38" t="s">
        <v>271</v>
      </c>
      <c r="E135" s="275"/>
      <c r="F135" s="98" t="s">
        <v>21</v>
      </c>
      <c r="G135" s="98" t="s">
        <v>21</v>
      </c>
      <c r="H135" s="157" t="s">
        <v>281</v>
      </c>
      <c r="I135" s="96" t="s">
        <v>197</v>
      </c>
      <c r="J135" s="39" t="s">
        <v>198</v>
      </c>
      <c r="K135" s="89">
        <v>180000</v>
      </c>
      <c r="L135" s="39" t="s">
        <v>183</v>
      </c>
      <c r="M135" s="39" t="s">
        <v>52</v>
      </c>
      <c r="N135" s="43" t="s">
        <v>89</v>
      </c>
      <c r="O135" s="98" t="s">
        <v>26</v>
      </c>
    </row>
    <row r="136" spans="1:15" s="23" customFormat="1" ht="15.75" thickBot="1">
      <c r="A136" s="65">
        <v>91</v>
      </c>
      <c r="B136" s="67" t="s">
        <v>34</v>
      </c>
      <c r="C136" s="67">
        <v>1543000</v>
      </c>
      <c r="D136" s="101" t="s">
        <v>35</v>
      </c>
      <c r="E136" s="71"/>
      <c r="F136" s="71">
        <v>796</v>
      </c>
      <c r="G136" s="71" t="s">
        <v>93</v>
      </c>
      <c r="H136" s="71">
        <v>400</v>
      </c>
      <c r="I136" s="74" t="s">
        <v>197</v>
      </c>
      <c r="J136" s="60" t="s">
        <v>198</v>
      </c>
      <c r="K136" s="91">
        <v>264000</v>
      </c>
      <c r="L136" s="70" t="s">
        <v>52</v>
      </c>
      <c r="M136" s="70" t="s">
        <v>52</v>
      </c>
      <c r="N136" s="33" t="s">
        <v>274</v>
      </c>
      <c r="O136" s="66" t="s">
        <v>20</v>
      </c>
    </row>
    <row r="140" spans="1:15" ht="17.25">
      <c r="B140" s="18" t="s">
        <v>81</v>
      </c>
      <c r="C140" s="5"/>
      <c r="D140" s="13"/>
      <c r="F140" s="6"/>
      <c r="G140" s="6"/>
    </row>
    <row r="141" spans="1:15" ht="17.25">
      <c r="B141" s="142" t="s">
        <v>84</v>
      </c>
      <c r="C141" s="142"/>
      <c r="D141" s="142"/>
      <c r="E141" s="2" t="s">
        <v>82</v>
      </c>
      <c r="F141" s="6" t="s">
        <v>83</v>
      </c>
      <c r="G141" s="6"/>
    </row>
    <row r="144" spans="1:15" ht="3" hidden="1" customHeight="1"/>
    <row r="145" spans="2:8" ht="17.25" hidden="1">
      <c r="B145" s="18"/>
      <c r="C145" s="5"/>
      <c r="D145" s="13"/>
      <c r="F145" s="6"/>
      <c r="G145" s="6"/>
      <c r="H145" s="6"/>
    </row>
    <row r="146" spans="2:8" hidden="1"/>
    <row r="147" spans="2:8" hidden="1"/>
    <row r="148" spans="2:8" hidden="1"/>
    <row r="149" spans="2:8" hidden="1"/>
  </sheetData>
  <autoFilter ref="B14:O136">
    <filterColumn colId="4"/>
    <filterColumn colId="7"/>
    <filterColumn colId="10"/>
    <filterColumn colId="12"/>
  </autoFilter>
  <mergeCells count="14">
    <mergeCell ref="B141:D141"/>
    <mergeCell ref="F12:O12"/>
    <mergeCell ref="A12:A14"/>
    <mergeCell ref="B12:B14"/>
    <mergeCell ref="C12:C14"/>
    <mergeCell ref="D12:D14"/>
    <mergeCell ref="E12:E14"/>
    <mergeCell ref="F13:G13"/>
    <mergeCell ref="H13:H14"/>
    <mergeCell ref="I13:J13"/>
    <mergeCell ref="K13:K14"/>
    <mergeCell ref="L13:M13"/>
    <mergeCell ref="N13:N14"/>
    <mergeCell ref="O13:O14"/>
  </mergeCells>
  <pageMargins left="0.39370078740157483" right="0" top="0.39370078740157483" bottom="0.39370078740157483" header="0.31496062992125984" footer="0.31496062992125984"/>
  <pageSetup paperSize="9" scale="55" orientation="landscape" r:id="rId1"/>
  <rowBreaks count="1" manualBreakCount="1">
    <brk id="114" max="15" man="1"/>
  </rowBreaks>
  <colBreaks count="1" manualBreakCount="1">
    <brk id="15" max="1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2015-03-16T07:00:04Z</cp:lastPrinted>
  <dcterms:created xsi:type="dcterms:W3CDTF">2012-09-26T08:26:41Z</dcterms:created>
  <dcterms:modified xsi:type="dcterms:W3CDTF">2015-04-27T09:31:50Z</dcterms:modified>
</cp:coreProperties>
</file>